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filterPrivacy="1" defaultThemeVersion="124226"/>
  <xr:revisionPtr revIDLastSave="0" documentId="8_{84D2BC85-874E-4CC4-B80B-1B432F6FF3EB}" xr6:coauthVersionLast="37" xr6:coauthVersionMax="37" xr10:uidLastSave="{00000000-0000-0000-0000-000000000000}"/>
  <bookViews>
    <workbookView xWindow="0" yWindow="0" windowWidth="28800" windowHeight="11025"/>
  </bookViews>
  <sheets>
    <sheet name="POSEBNI DIO" sheetId="1" r:id="rId1"/>
    <sheet name="PREMA FUNKCIJSKOJ KLASIFIKACIJ" sheetId="2" r:id="rId2"/>
    <sheet name="PREMA IZVORIMA FINANCIRANJA" sheetId="3" r:id="rId3"/>
    <sheet name="PREMA EKONOMSKOJ KLASIFIKACIJI" sheetId="4" r:id="rId4"/>
    <sheet name="SAŽETAK" sheetId="5" r:id="rId5"/>
  </sheets>
  <definedNames>
    <definedName name="_xlnm.Print_Titles" localSheetId="0">'POSEBNI DIO'!$1:$8</definedName>
  </definedNames>
  <calcPr calcId="179021" fullCalcOnLoad="1"/>
  <fileRecoveryPr autoRecover="0"/>
</workbook>
</file>

<file path=xl/calcChain.xml><?xml version="1.0" encoding="utf-8"?>
<calcChain xmlns="http://schemas.openxmlformats.org/spreadsheetml/2006/main">
  <c r="M144" i="1" l="1"/>
  <c r="M145" i="1" s="1"/>
  <c r="M146" i="1" s="1"/>
  <c r="M147" i="1" s="1"/>
  <c r="P201" i="1"/>
  <c r="M201" i="1"/>
  <c r="M202" i="1"/>
  <c r="K16" i="2"/>
  <c r="K15" i="2" s="1"/>
  <c r="K14" i="2" s="1"/>
  <c r="K21" i="4"/>
  <c r="K20" i="4"/>
  <c r="K14" i="5"/>
  <c r="K11" i="5"/>
  <c r="K13" i="4"/>
  <c r="K12" i="4" s="1"/>
  <c r="K45" i="3"/>
  <c r="K64" i="3"/>
  <c r="K55" i="3"/>
  <c r="K54" i="3" s="1"/>
  <c r="K58" i="3"/>
  <c r="K48" i="3"/>
  <c r="K46" i="3"/>
  <c r="K41" i="3"/>
  <c r="K42" i="3"/>
  <c r="K36" i="3"/>
  <c r="K35" i="3" s="1"/>
  <c r="K9" i="3"/>
  <c r="K277" i="1"/>
  <c r="K276" i="1" s="1"/>
  <c r="K275" i="1" s="1"/>
  <c r="K274" i="1" s="1"/>
  <c r="K227" i="1"/>
  <c r="K148" i="1"/>
  <c r="K279" i="1"/>
  <c r="K255" i="1"/>
  <c r="K256" i="1" s="1"/>
  <c r="K261" i="1"/>
  <c r="K259" i="1"/>
  <c r="K258" i="1" s="1"/>
  <c r="K254" i="1"/>
  <c r="K253" i="1" s="1"/>
  <c r="K230" i="1"/>
  <c r="K229" i="1"/>
  <c r="K201" i="1"/>
  <c r="K192" i="1"/>
  <c r="K186" i="1"/>
  <c r="K185" i="1" s="1"/>
  <c r="K167" i="1"/>
  <c r="K161" i="1"/>
  <c r="I12" i="4"/>
  <c r="P34" i="3"/>
  <c r="M34" i="3"/>
  <c r="L34" i="3"/>
  <c r="P9" i="3"/>
  <c r="M9" i="3"/>
  <c r="L22" i="3"/>
  <c r="L9" i="3" s="1"/>
  <c r="P144" i="1"/>
  <c r="P145" i="1" s="1"/>
  <c r="L145" i="1"/>
  <c r="L144" i="1" s="1"/>
  <c r="L146" i="1"/>
  <c r="I31" i="3"/>
  <c r="I32" i="3"/>
  <c r="I23" i="3"/>
  <c r="I22" i="3" s="1"/>
  <c r="I20" i="3"/>
  <c r="I10" i="3"/>
  <c r="I11" i="3"/>
  <c r="P147" i="1" l="1"/>
  <c r="P146" i="1"/>
  <c r="K34" i="3"/>
  <c r="K147" i="1"/>
  <c r="K146" i="1" s="1"/>
  <c r="I9" i="3"/>
  <c r="K144" i="1" l="1"/>
  <c r="K145" i="1"/>
</calcChain>
</file>

<file path=xl/sharedStrings.xml><?xml version="1.0" encoding="utf-8"?>
<sst xmlns="http://schemas.openxmlformats.org/spreadsheetml/2006/main" count="879" uniqueCount="175">
  <si>
    <t>OSNOVNA ŠKOLA FAŽANA</t>
  </si>
  <si>
    <t>Puljska cesta 9</t>
  </si>
  <si>
    <t>OIB: 70010834364</t>
  </si>
  <si>
    <t>Razdjel 009</t>
  </si>
  <si>
    <t>UPRAVNI ODJEL ZA OBRAZOVANJE, SPORT I TEHNIČKU KULTURU</t>
  </si>
  <si>
    <t>Glava 00902</t>
  </si>
  <si>
    <t>OSNOVNOŠKOLSKE USTANOVE</t>
  </si>
  <si>
    <t>Proračunski korisnik 0090211009</t>
  </si>
  <si>
    <t>O.Š. FAŽANA</t>
  </si>
  <si>
    <t>Program A012101</t>
  </si>
  <si>
    <t>Redovna djelatnost osnovnih škola - minimalni standard</t>
  </si>
  <si>
    <t>Aktivnost A012101A210101</t>
  </si>
  <si>
    <t>Materijalni rashodi OŠ po kriterijima</t>
  </si>
  <si>
    <t>Izvor 4.8.</t>
  </si>
  <si>
    <t>Decentralizirana sredstva</t>
  </si>
  <si>
    <t>Aktivnost A012101A210102</t>
  </si>
  <si>
    <t>Materijalni rashodi OŠ po stvarnom trošku</t>
  </si>
  <si>
    <t>Aktivnost A012101A210104</t>
  </si>
  <si>
    <t>Plaće i drugi rashodi za zaposlene osnovnih škola</t>
  </si>
  <si>
    <t>Izvor 5.3.</t>
  </si>
  <si>
    <t>Ministarstva i državne ustanove za proračunske korisnike</t>
  </si>
  <si>
    <t>Program A012102</t>
  </si>
  <si>
    <t>Redovna djelatnost osnovnih škola - iznad standarda</t>
  </si>
  <si>
    <t>Aktivnost A012102A210201</t>
  </si>
  <si>
    <t>Materijalni rashodi OŠ po stvarnom trošku iznad standarda</t>
  </si>
  <si>
    <t>Izvor 1.1.</t>
  </si>
  <si>
    <t>Nenamjenski prihodi i primici</t>
  </si>
  <si>
    <t>Program A012301</t>
  </si>
  <si>
    <t>Programi obrazovanja iznad standarda</t>
  </si>
  <si>
    <t>Aktivnost A012301A230102</t>
  </si>
  <si>
    <t>Županijska natjecanja</t>
  </si>
  <si>
    <t>Izvor 5.8.</t>
  </si>
  <si>
    <t>Ostale institucije za proračunske korisnike</t>
  </si>
  <si>
    <t>Aktivnost A012301A230104</t>
  </si>
  <si>
    <t>POMOĆNICI U NASTAVI</t>
  </si>
  <si>
    <t>Aktivnost A012301A230106</t>
  </si>
  <si>
    <t>Školska kuhinja</t>
  </si>
  <si>
    <t>Izvor 4.7.</t>
  </si>
  <si>
    <t>Prihodi za posebne namjene za proračunske korisnike</t>
  </si>
  <si>
    <t>Izvor 5.5.</t>
  </si>
  <si>
    <t>Gradovi i općine za proračunske korisnike</t>
  </si>
  <si>
    <t>Aktivnost A012301A230107</t>
  </si>
  <si>
    <t>Produženi boravak</t>
  </si>
  <si>
    <t>Aktivnost A012301A230109</t>
  </si>
  <si>
    <t>Mala glagoljaška akademija</t>
  </si>
  <si>
    <t>Aktivnost A012301A230115</t>
  </si>
  <si>
    <t>Ostali programi i projekti</t>
  </si>
  <si>
    <t>Izvor 3.2.</t>
  </si>
  <si>
    <t>Vlastiti prihodi proračunskih korisnika</t>
  </si>
  <si>
    <t>Aktivnost A012301A230116</t>
  </si>
  <si>
    <t>Školski list, časopisi i knjige</t>
  </si>
  <si>
    <t>Aktivnost A012301A230162</t>
  </si>
  <si>
    <t>Naknada za Županijsko stručno vijeće, Županijski aktiv učitelja</t>
  </si>
  <si>
    <t>Aktivnost A012301A230184</t>
  </si>
  <si>
    <t>Zavičajna nastava</t>
  </si>
  <si>
    <t>Program A012302</t>
  </si>
  <si>
    <t>Aktivnost A012302A230202</t>
  </si>
  <si>
    <t>Građanski odgoj</t>
  </si>
  <si>
    <t>Aktivnost A012302A230208</t>
  </si>
  <si>
    <t>Prehrana za učenike u OŠ</t>
  </si>
  <si>
    <t>Aktivnost A012302A230209</t>
  </si>
  <si>
    <t>Menstrualne higijenske potrepštine</t>
  </si>
  <si>
    <t>Aktivnost A012302A230212</t>
  </si>
  <si>
    <t>Oxford digitalna knjižnica</t>
  </si>
  <si>
    <t>Aktivnost A012302A230214</t>
  </si>
  <si>
    <t>Izmjena naziva škola (dvojezičnost)</t>
  </si>
  <si>
    <t>Aktivnost A012302A230219</t>
  </si>
  <si>
    <t>Uzorkovanje vode i izrada procjene rizika vodovodne mreže</t>
  </si>
  <si>
    <t>Program A012401</t>
  </si>
  <si>
    <t>Investicijsko održavanje osnovnih škola</t>
  </si>
  <si>
    <t>Aktivnost A012401A240101</t>
  </si>
  <si>
    <t>Investicijsko održavanje OŠ -minimalni standard</t>
  </si>
  <si>
    <t>Aktivnost A012401A240102</t>
  </si>
  <si>
    <t>Investicijsko održavanje OŠ- iznad standarda</t>
  </si>
  <si>
    <t>Izvor 9.1.</t>
  </si>
  <si>
    <t>Višak prethodne godine</t>
  </si>
  <si>
    <t>Program A012403</t>
  </si>
  <si>
    <t>Kapitalna ulaganja u osnovne škole</t>
  </si>
  <si>
    <t>Aktivnost A012403K240301</t>
  </si>
  <si>
    <t>Projektna dokumentacija osnovnih škola</t>
  </si>
  <si>
    <t>Aktivnost A012403K240322</t>
  </si>
  <si>
    <t>OŠ Fažana</t>
  </si>
  <si>
    <t>Program A012405</t>
  </si>
  <si>
    <t>Opremanje u osnovnim školama</t>
  </si>
  <si>
    <t>Aktivnost A012405K240501</t>
  </si>
  <si>
    <t>Školski namještaj i oprema</t>
  </si>
  <si>
    <t>Aktivnost A012405K240502</t>
  </si>
  <si>
    <t>Opremanje knjižnica</t>
  </si>
  <si>
    <t>Program A019220</t>
  </si>
  <si>
    <t>MOZAIK 7</t>
  </si>
  <si>
    <t>Aktivnost A019220T922001</t>
  </si>
  <si>
    <t>Provedba projekta MOZAIK 7</t>
  </si>
  <si>
    <t>Izvor 5.1.</t>
  </si>
  <si>
    <t>Europska unija</t>
  </si>
  <si>
    <t>SVEUKUPNO RASHODI</t>
  </si>
  <si>
    <t xml:space="preserve"> 3</t>
  </si>
  <si>
    <t>RASHODI POSLOVANJA</t>
  </si>
  <si>
    <t xml:space="preserve"> 32</t>
  </si>
  <si>
    <t>MATERIJALNI RASHODI</t>
  </si>
  <si>
    <t xml:space="preserve"> 34</t>
  </si>
  <si>
    <t>FINANCIJSKI RASHODI</t>
  </si>
  <si>
    <t xml:space="preserve"> 37</t>
  </si>
  <si>
    <t>NAKN.GRAĐ.,KUĆANSTVIMA NA TEMELJ.OSIGURANJA I DR.NAKNADE</t>
  </si>
  <si>
    <t xml:space="preserve"> 31</t>
  </si>
  <si>
    <t>RASHODI ZA ZAPOSLENE</t>
  </si>
  <si>
    <t xml:space="preserve"> 4</t>
  </si>
  <si>
    <t>RASHODI ZA NABAVU NEFINANCIJSKE IMOVINE</t>
  </si>
  <si>
    <t xml:space="preserve"> 42</t>
  </si>
  <si>
    <t>RASHODI ZA NABAVU PROIZVEDENE DUGOTRAJNE IMOVINE</t>
  </si>
  <si>
    <t xml:space="preserve"> 38</t>
  </si>
  <si>
    <t>OSTALI RASHODI</t>
  </si>
  <si>
    <t xml:space="preserve"> 41</t>
  </si>
  <si>
    <t>RASHODI ZA NABAVU NEPROIZVED.DUGOTRAJNE IMOVINE</t>
  </si>
  <si>
    <t>Program A019211</t>
  </si>
  <si>
    <t>MOZAIK 5</t>
  </si>
  <si>
    <t>Aktivnost A019211T921101</t>
  </si>
  <si>
    <t>Provedba projekta MOZAIK 5</t>
  </si>
  <si>
    <t>Program A019212</t>
  </si>
  <si>
    <t>MOZAIK 6</t>
  </si>
  <si>
    <t>Aktivnost A019212T921201</t>
  </si>
  <si>
    <t>Provedba projekta MOZAIK 6</t>
  </si>
  <si>
    <t>POSEBNI DIO</t>
  </si>
  <si>
    <t>Pozicija</t>
  </si>
  <si>
    <t>Šifra</t>
  </si>
  <si>
    <t>Naziv</t>
  </si>
  <si>
    <t>Tekuća godina</t>
  </si>
  <si>
    <t>Iznos 2025</t>
  </si>
  <si>
    <t>Iznos 2026</t>
  </si>
  <si>
    <t>Iznos 2027</t>
  </si>
  <si>
    <t>SVEUKUPNO PRIHODI</t>
  </si>
  <si>
    <t xml:space="preserve"> 6</t>
  </si>
  <si>
    <t>PRIHODI POSLOVANJA</t>
  </si>
  <si>
    <t xml:space="preserve"> 63</t>
  </si>
  <si>
    <t>POMOĆI IZ INOZEM. I OD SUBJEKATA UNUTAR OPĆEG PRORAČUNA</t>
  </si>
  <si>
    <t xml:space="preserve"> 65</t>
  </si>
  <si>
    <t>PRIH.OD UPRAVN.I ADMIN.PRISTOJBI I PR.PO POSEB.PROPIS.I NAKN</t>
  </si>
  <si>
    <t xml:space="preserve"> 66</t>
  </si>
  <si>
    <t>PRIHODI OD PRODAJE PROIZV.I ROBE TE PRUŽ.USL.I PRIH.OD DONAC</t>
  </si>
  <si>
    <t xml:space="preserve"> 67</t>
  </si>
  <si>
    <t>PRIHODI IZ NADLEŽ.PRORAČUNA I OD HZZO-a TEMELJ.UGOVOR.OBVEZA</t>
  </si>
  <si>
    <t xml:space="preserve"> 9</t>
  </si>
  <si>
    <t>VLASTITI IZVORI</t>
  </si>
  <si>
    <t xml:space="preserve"> 92</t>
  </si>
  <si>
    <t>REZULTAT POSLOVANJA</t>
  </si>
  <si>
    <t>PO EKONOMSKOJ KLASIFIKACIJI</t>
  </si>
  <si>
    <t>Izvršenje prethodne</t>
  </si>
  <si>
    <t>Izvor 1.</t>
  </si>
  <si>
    <t>Opći prihodi i primici</t>
  </si>
  <si>
    <t>Izvor 3.</t>
  </si>
  <si>
    <t>Vlastiti prihodi</t>
  </si>
  <si>
    <t>Izvor 4.</t>
  </si>
  <si>
    <t>Prihodi za posebne namjene</t>
  </si>
  <si>
    <t>Izvor 5.</t>
  </si>
  <si>
    <t>Pomoći</t>
  </si>
  <si>
    <t>Izvor 9.</t>
  </si>
  <si>
    <t>PO IZVORIMA FINANCIRANJA</t>
  </si>
  <si>
    <t>Funkcijska 09</t>
  </si>
  <si>
    <t>OBRAZOVANJE</t>
  </si>
  <si>
    <t>Funkcijska 091</t>
  </si>
  <si>
    <t>PREDŠKOLSKO I OSNOVNO OBRAZOVANJE</t>
  </si>
  <si>
    <t>Funkcijska 092</t>
  </si>
  <si>
    <t>SREDNJOŠKOLSKO OBRAZOVANJE</t>
  </si>
  <si>
    <t>Funkcijska 095</t>
  </si>
  <si>
    <t>OBRAZOVANJE KOJE SE NE MOŽE DEFINIRATI PO STUPNJU</t>
  </si>
  <si>
    <t>Funkcijska 096</t>
  </si>
  <si>
    <t>DODATNE USLUGE U OBRAZOVANJU</t>
  </si>
  <si>
    <t>FUNKCIJSKA KLASIFIKACIJA</t>
  </si>
  <si>
    <t>SAŽETAK</t>
  </si>
  <si>
    <t>Školska shema</t>
  </si>
  <si>
    <t>Aktivnost A012301A230199</t>
  </si>
  <si>
    <t xml:space="preserve"> 45</t>
  </si>
  <si>
    <t>RASHODI ZA DODATNA ULAGANJA NA NEFINANC.IMOVINI</t>
  </si>
  <si>
    <t>Izvršenje 2023</t>
  </si>
  <si>
    <t xml:space="preserve">predsjednica Školskog odbora </t>
  </si>
  <si>
    <t>Paola Krstulović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</si>
</sst>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3" formatCode="[$-1041A]d\.m\.yyyy\."/>
    <numFmt numFmtId="184" formatCode="[$-1041A]h:mm"/>
    <numFmt numFmtId="185" formatCode="[$-1041A]#,##0.00;\-#,##0.00"/>
  </numFmts>
  <fonts count="13" x14ac:knownFonts="1">
    <font>
      <sz val="10"/>
      <name val="Arial"/>
    </font>
    <font>
      <sz val="10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sz val="8"/>
      <color indexed="11"/>
      <name val="Arial"/>
      <family val="2"/>
      <charset val="238"/>
    </font>
    <font>
      <sz val="8"/>
      <color indexed="16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sz val="8"/>
      <color indexed="13"/>
      <name val="Arial"/>
      <family val="2"/>
      <charset val="238"/>
    </font>
    <font>
      <sz val="8"/>
      <color indexed="8"/>
      <name val="Arial"/>
      <charset val="238"/>
    </font>
    <font>
      <sz val="8"/>
      <color indexed="11"/>
      <name val="Arial"/>
      <charset val="238"/>
    </font>
    <font>
      <sz val="8"/>
      <color indexed="12"/>
      <name val="Arial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18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0" xfId="0" applyFont="1" applyFill="1" applyAlignment="1" applyProtection="1">
      <alignment vertical="top" wrapText="1" readingOrder="1"/>
      <protection locked="0"/>
    </xf>
    <xf numFmtId="185" fontId="3" fillId="2" borderId="0" xfId="0" applyNumberFormat="1" applyFont="1" applyFill="1" applyAlignment="1" applyProtection="1">
      <alignment horizontal="right" vertical="top" wrapText="1" readingOrder="1"/>
      <protection locked="0"/>
    </xf>
    <xf numFmtId="0" fontId="3" fillId="3" borderId="0" xfId="0" applyFont="1" applyFill="1" applyAlignment="1" applyProtection="1">
      <alignment vertical="top" wrapText="1" readingOrder="1"/>
      <protection locked="0"/>
    </xf>
    <xf numFmtId="185" fontId="3" fillId="3" borderId="0" xfId="0" applyNumberFormat="1" applyFont="1" applyFill="1" applyAlignment="1" applyProtection="1">
      <alignment horizontal="right" vertical="top" wrapText="1" readingOrder="1"/>
      <protection locked="0"/>
    </xf>
    <xf numFmtId="0" fontId="3" fillId="4" borderId="0" xfId="0" applyFont="1" applyFill="1" applyAlignment="1" applyProtection="1">
      <alignment vertical="top" wrapText="1" readingOrder="1"/>
      <protection locked="0"/>
    </xf>
    <xf numFmtId="185" fontId="3" fillId="4" borderId="0" xfId="0" applyNumberFormat="1" applyFont="1" applyFill="1" applyAlignment="1" applyProtection="1">
      <alignment horizontal="right" vertical="top" wrapText="1" readingOrder="1"/>
      <protection locked="0"/>
    </xf>
    <xf numFmtId="0" fontId="3" fillId="5" borderId="0" xfId="0" applyFont="1" applyFill="1" applyAlignment="1" applyProtection="1">
      <alignment vertical="top" wrapText="1" readingOrder="1"/>
      <protection locked="0"/>
    </xf>
    <xf numFmtId="185" fontId="3" fillId="5" borderId="0" xfId="0" applyNumberFormat="1" applyFont="1" applyFill="1" applyAlignment="1" applyProtection="1">
      <alignment horizontal="right" vertical="top" wrapText="1" readingOrder="1"/>
      <protection locked="0"/>
    </xf>
    <xf numFmtId="0" fontId="4" fillId="6" borderId="0" xfId="0" applyFont="1" applyFill="1" applyAlignment="1" applyProtection="1">
      <alignment vertical="top" wrapText="1" readingOrder="1"/>
      <protection locked="0"/>
    </xf>
    <xf numFmtId="185" fontId="4" fillId="6" borderId="0" xfId="0" applyNumberFormat="1" applyFont="1" applyFill="1" applyAlignment="1" applyProtection="1">
      <alignment horizontal="right" vertical="top" wrapText="1" readingOrder="1"/>
      <protection locked="0"/>
    </xf>
    <xf numFmtId="0" fontId="4" fillId="7" borderId="0" xfId="0" applyFont="1" applyFill="1" applyAlignment="1" applyProtection="1">
      <alignment vertical="top" wrapText="1" readingOrder="1"/>
      <protection locked="0"/>
    </xf>
    <xf numFmtId="185" fontId="4" fillId="7" borderId="0" xfId="0" applyNumberFormat="1" applyFont="1" applyFill="1" applyAlignment="1" applyProtection="1">
      <alignment horizontal="right" vertical="top" wrapText="1" readingOrder="1"/>
      <protection locked="0"/>
    </xf>
    <xf numFmtId="0" fontId="4" fillId="8" borderId="0" xfId="0" applyFont="1" applyFill="1" applyAlignment="1" applyProtection="1">
      <alignment vertical="top" wrapText="1" readingOrder="1"/>
      <protection locked="0"/>
    </xf>
    <xf numFmtId="185" fontId="4" fillId="8" borderId="0" xfId="0" applyNumberFormat="1" applyFont="1" applyFill="1" applyAlignment="1" applyProtection="1">
      <alignment horizontal="right" vertical="top" wrapText="1" readingOrder="1"/>
      <protection locked="0"/>
    </xf>
    <xf numFmtId="0" fontId="4" fillId="9" borderId="0" xfId="0" applyFont="1" applyFill="1" applyAlignment="1" applyProtection="1">
      <alignment vertical="top" wrapText="1" readingOrder="1"/>
      <protection locked="0"/>
    </xf>
    <xf numFmtId="185" fontId="4" fillId="9" borderId="0" xfId="0" applyNumberFormat="1" applyFont="1" applyFill="1" applyAlignment="1" applyProtection="1">
      <alignment horizontal="right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0" fontId="5" fillId="10" borderId="1" xfId="0" applyFont="1" applyFill="1" applyBorder="1" applyAlignment="1" applyProtection="1">
      <alignment horizontal="center" vertical="top" wrapText="1" readingOrder="1"/>
      <protection locked="0"/>
    </xf>
    <xf numFmtId="0" fontId="5" fillId="10" borderId="1" xfId="0" applyFont="1" applyFill="1" applyBorder="1" applyAlignment="1" applyProtection="1">
      <alignment horizontal="right" vertical="top" wrapText="1" readingOrder="1"/>
      <protection locked="0"/>
    </xf>
    <xf numFmtId="0" fontId="6" fillId="9" borderId="0" xfId="0" applyFont="1" applyFill="1" applyAlignment="1" applyProtection="1">
      <alignment vertical="top" wrapText="1" readingOrder="1"/>
      <protection locked="0"/>
    </xf>
    <xf numFmtId="185" fontId="6" fillId="9" borderId="0" xfId="0" applyNumberFormat="1" applyFont="1" applyFill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vertical="top" readingOrder="1"/>
      <protection locked="0"/>
    </xf>
    <xf numFmtId="0" fontId="0" fillId="0" borderId="0" xfId="0" applyAlignment="1"/>
    <xf numFmtId="0" fontId="9" fillId="9" borderId="0" xfId="0" applyFont="1" applyFill="1" applyAlignment="1" applyProtection="1">
      <alignment vertical="top" wrapText="1" readingOrder="1"/>
      <protection locked="0"/>
    </xf>
    <xf numFmtId="185" fontId="9" fillId="9" borderId="0" xfId="0" applyNumberFormat="1" applyFont="1" applyFill="1" applyAlignment="1" applyProtection="1">
      <alignment horizontal="right" vertical="top" wrapText="1" readingOrder="1"/>
      <protection locked="0"/>
    </xf>
    <xf numFmtId="0" fontId="9" fillId="11" borderId="0" xfId="0" applyFont="1" applyFill="1" applyAlignment="1" applyProtection="1">
      <alignment vertical="top" wrapText="1" readingOrder="1"/>
      <protection locked="0"/>
    </xf>
    <xf numFmtId="185" fontId="9" fillId="11" borderId="0" xfId="0" applyNumberFormat="1" applyFont="1" applyFill="1" applyAlignment="1" applyProtection="1">
      <alignment horizontal="right" vertical="top" wrapText="1" readingOrder="1"/>
      <protection locked="0"/>
    </xf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0" fontId="10" fillId="10" borderId="1" xfId="0" applyFont="1" applyFill="1" applyBorder="1" applyAlignment="1" applyProtection="1">
      <alignment horizontal="center" vertical="top" wrapText="1" readingOrder="1"/>
      <protection locked="0"/>
    </xf>
    <xf numFmtId="0" fontId="10" fillId="10" borderId="1" xfId="0" applyFont="1" applyFill="1" applyBorder="1" applyAlignment="1" applyProtection="1">
      <alignment horizontal="right" vertical="top" wrapText="1" readingOrder="1"/>
      <protection locked="0"/>
    </xf>
    <xf numFmtId="0" fontId="11" fillId="2" borderId="0" xfId="0" applyFont="1" applyFill="1" applyAlignment="1" applyProtection="1">
      <alignment vertical="top" wrapText="1" readingOrder="1"/>
      <protection locked="0"/>
    </xf>
    <xf numFmtId="185" fontId="11" fillId="2" borderId="0" xfId="0" applyNumberFormat="1" applyFont="1" applyFill="1" applyAlignment="1" applyProtection="1">
      <alignment horizontal="right" vertical="top" wrapText="1" readingOrder="1"/>
      <protection locked="0"/>
    </xf>
    <xf numFmtId="0" fontId="12" fillId="9" borderId="0" xfId="0" applyFont="1" applyFill="1" applyAlignment="1" applyProtection="1">
      <alignment vertical="top" wrapText="1" readingOrder="1"/>
      <protection locked="0"/>
    </xf>
    <xf numFmtId="185" fontId="12" fillId="9" borderId="0" xfId="0" applyNumberFormat="1" applyFont="1" applyFill="1" applyAlignment="1" applyProtection="1">
      <alignment horizontal="right" vertical="top" wrapText="1" readingOrder="1"/>
      <protection locked="0"/>
    </xf>
    <xf numFmtId="0" fontId="12" fillId="12" borderId="0" xfId="0" applyFont="1" applyFill="1" applyAlignment="1" applyProtection="1">
      <alignment vertical="top" wrapText="1" readingOrder="1"/>
      <protection locked="0"/>
    </xf>
    <xf numFmtId="185" fontId="12" fillId="12" borderId="0" xfId="0" applyNumberFormat="1" applyFont="1" applyFill="1" applyAlignment="1" applyProtection="1">
      <alignment horizontal="right" vertical="top" wrapText="1" readingOrder="1"/>
      <protection locked="0"/>
    </xf>
    <xf numFmtId="0" fontId="12" fillId="13" borderId="0" xfId="0" applyFont="1" applyFill="1" applyAlignment="1" applyProtection="1">
      <alignment vertical="top" wrapText="1" readingOrder="1"/>
      <protection locked="0"/>
    </xf>
    <xf numFmtId="185" fontId="12" fillId="13" borderId="0" xfId="0" applyNumberFormat="1" applyFont="1" applyFill="1" applyAlignment="1" applyProtection="1">
      <alignment horizontal="right" vertical="top" wrapText="1" readingOrder="1"/>
      <protection locked="0"/>
    </xf>
    <xf numFmtId="0" fontId="4" fillId="9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85" fontId="4" fillId="9" borderId="0" xfId="0" applyNumberFormat="1" applyFont="1" applyFill="1" applyAlignment="1" applyProtection="1">
      <alignment horizontal="right" vertical="top" wrapText="1" readingOrder="1"/>
      <protection locked="0"/>
    </xf>
    <xf numFmtId="185" fontId="4" fillId="7" borderId="0" xfId="0" applyNumberFormat="1" applyFont="1" applyFill="1" applyAlignment="1" applyProtection="1">
      <alignment horizontal="right" vertical="top" wrapText="1" readingOrder="1"/>
      <protection locked="0"/>
    </xf>
    <xf numFmtId="0" fontId="4" fillId="8" borderId="0" xfId="0" applyFont="1" applyFill="1" applyAlignment="1" applyProtection="1">
      <alignment vertical="top" wrapText="1" readingOrder="1"/>
      <protection locked="0"/>
    </xf>
    <xf numFmtId="185" fontId="4" fillId="8" borderId="0" xfId="0" applyNumberFormat="1" applyFont="1" applyFill="1" applyAlignment="1" applyProtection="1">
      <alignment horizontal="right" vertical="top" wrapText="1" readingOrder="1"/>
      <protection locked="0"/>
    </xf>
    <xf numFmtId="0" fontId="4" fillId="6" borderId="0" xfId="0" applyFont="1" applyFill="1" applyAlignment="1" applyProtection="1">
      <alignment vertical="top" wrapText="1" readingOrder="1"/>
      <protection locked="0"/>
    </xf>
    <xf numFmtId="185" fontId="4" fillId="6" borderId="0" xfId="0" applyNumberFormat="1" applyFont="1" applyFill="1" applyAlignment="1" applyProtection="1">
      <alignment horizontal="right" vertical="top" wrapText="1" readingOrder="1"/>
      <protection locked="0"/>
    </xf>
    <xf numFmtId="0" fontId="4" fillId="7" borderId="0" xfId="0" applyFont="1" applyFill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0" fontId="5" fillId="10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10" borderId="1" xfId="0" applyFont="1" applyFill="1" applyBorder="1" applyAlignment="1" applyProtection="1">
      <alignment horizontal="right" vertical="top" wrapText="1" readingOrder="1"/>
      <protection locked="0"/>
    </xf>
    <xf numFmtId="0" fontId="3" fillId="2" borderId="0" xfId="0" applyFont="1" applyFill="1" applyAlignment="1" applyProtection="1">
      <alignment vertical="top" wrapText="1" readingOrder="1"/>
      <protection locked="0"/>
    </xf>
    <xf numFmtId="185" fontId="3" fillId="2" borderId="0" xfId="0" applyNumberFormat="1" applyFont="1" applyFill="1" applyAlignment="1" applyProtection="1">
      <alignment horizontal="right" vertical="top" wrapText="1" readingOrder="1"/>
      <protection locked="0"/>
    </xf>
    <xf numFmtId="0" fontId="3" fillId="3" borderId="0" xfId="0" applyFont="1" applyFill="1" applyAlignment="1" applyProtection="1">
      <alignment vertical="top" wrapText="1" readingOrder="1"/>
      <protection locked="0"/>
    </xf>
    <xf numFmtId="185" fontId="3" fillId="3" borderId="0" xfId="0" applyNumberFormat="1" applyFont="1" applyFill="1" applyAlignment="1" applyProtection="1">
      <alignment horizontal="right" vertical="top" wrapText="1" readingOrder="1"/>
      <protection locked="0"/>
    </xf>
    <xf numFmtId="0" fontId="3" fillId="4" borderId="0" xfId="0" applyFont="1" applyFill="1" applyAlignment="1" applyProtection="1">
      <alignment vertical="top" wrapText="1" readingOrder="1"/>
      <protection locked="0"/>
    </xf>
    <xf numFmtId="185" fontId="3" fillId="4" borderId="0" xfId="0" applyNumberFormat="1" applyFont="1" applyFill="1" applyAlignment="1" applyProtection="1">
      <alignment horizontal="right" vertical="top" wrapText="1" readingOrder="1"/>
      <protection locked="0"/>
    </xf>
    <xf numFmtId="0" fontId="3" fillId="5" borderId="0" xfId="0" applyFont="1" applyFill="1" applyAlignment="1" applyProtection="1">
      <alignment vertical="top" wrapText="1" readingOrder="1"/>
      <protection locked="0"/>
    </xf>
    <xf numFmtId="185" fontId="3" fillId="5" borderId="0" xfId="0" applyNumberFormat="1" applyFont="1" applyFill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right" vertical="top" wrapText="1" readingOrder="1"/>
      <protection locked="0"/>
    </xf>
    <xf numFmtId="183" fontId="1" fillId="0" borderId="0" xfId="0" applyNumberFormat="1" applyFont="1" applyAlignment="1" applyProtection="1">
      <alignment horizontal="left" vertical="top" wrapText="1" readingOrder="1"/>
      <protection locked="0"/>
    </xf>
    <xf numFmtId="184" fontId="1" fillId="0" borderId="0" xfId="0" applyNumberFormat="1" applyFont="1" applyAlignment="1" applyProtection="1">
      <alignment horizontal="left" vertical="top" wrapText="1" readingOrder="1"/>
      <protection locked="0"/>
    </xf>
    <xf numFmtId="185" fontId="12" fillId="9" borderId="0" xfId="0" applyNumberFormat="1" applyFont="1" applyFill="1" applyAlignment="1" applyProtection="1">
      <alignment horizontal="right" vertical="top" wrapText="1" readingOrder="1"/>
      <protection locked="0"/>
    </xf>
    <xf numFmtId="0" fontId="12" fillId="9" borderId="0" xfId="0" applyFont="1" applyFill="1" applyAlignment="1" applyProtection="1">
      <alignment vertical="top" wrapText="1" readingOrder="1"/>
      <protection locked="0"/>
    </xf>
    <xf numFmtId="185" fontId="12" fillId="12" borderId="0" xfId="0" applyNumberFormat="1" applyFont="1" applyFill="1" applyAlignment="1" applyProtection="1">
      <alignment horizontal="right" vertical="top" wrapText="1" readingOrder="1"/>
      <protection locked="0"/>
    </xf>
    <xf numFmtId="0" fontId="0" fillId="14" borderId="0" xfId="0" applyFill="1"/>
    <xf numFmtId="185" fontId="12" fillId="13" borderId="0" xfId="0" applyNumberFormat="1" applyFont="1" applyFill="1" applyAlignment="1" applyProtection="1">
      <alignment horizontal="right" vertical="top" wrapText="1" readingOrder="1"/>
      <protection locked="0"/>
    </xf>
    <xf numFmtId="0" fontId="0" fillId="15" borderId="0" xfId="0" applyFill="1"/>
    <xf numFmtId="0" fontId="7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12" fillId="12" borderId="0" xfId="0" applyFont="1" applyFill="1" applyAlignment="1" applyProtection="1">
      <alignment vertical="top" wrapText="1" readingOrder="1"/>
      <protection locked="0"/>
    </xf>
    <xf numFmtId="0" fontId="11" fillId="2" borderId="0" xfId="0" applyFont="1" applyFill="1" applyAlignment="1" applyProtection="1">
      <alignment vertical="top" wrapText="1" readingOrder="1"/>
      <protection locked="0"/>
    </xf>
    <xf numFmtId="185" fontId="11" fillId="2" borderId="0" xfId="0" applyNumberFormat="1" applyFont="1" applyFill="1" applyAlignment="1" applyProtection="1">
      <alignment horizontal="right" vertical="top" wrapText="1" readingOrder="1"/>
      <protection locked="0"/>
    </xf>
    <xf numFmtId="0" fontId="12" fillId="13" borderId="0" xfId="0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0" fontId="10" fillId="10" borderId="1" xfId="0" applyFont="1" applyFill="1" applyBorder="1" applyAlignment="1" applyProtection="1">
      <alignment horizontal="center" vertical="top" wrapText="1" readingOrder="1"/>
      <protection locked="0"/>
    </xf>
    <xf numFmtId="0" fontId="10" fillId="10" borderId="1" xfId="0" applyFont="1" applyFill="1" applyBorder="1" applyAlignment="1" applyProtection="1">
      <alignment horizontal="right" vertical="top" wrapText="1" readingOrder="1"/>
      <protection locked="0"/>
    </xf>
    <xf numFmtId="0" fontId="9" fillId="9" borderId="0" xfId="0" applyFont="1" applyFill="1" applyAlignment="1" applyProtection="1">
      <alignment vertical="top" wrapText="1" readingOrder="1"/>
      <protection locked="0"/>
    </xf>
    <xf numFmtId="185" fontId="9" fillId="9" borderId="0" xfId="0" applyNumberFormat="1" applyFont="1" applyFill="1" applyAlignment="1" applyProtection="1">
      <alignment horizontal="right" vertical="top" wrapText="1" readingOrder="1"/>
      <protection locked="0"/>
    </xf>
    <xf numFmtId="0" fontId="9" fillId="11" borderId="0" xfId="0" applyFont="1" applyFill="1" applyAlignment="1" applyProtection="1">
      <alignment vertical="top" wrapText="1" readingOrder="1"/>
      <protection locked="0"/>
    </xf>
    <xf numFmtId="0" fontId="0" fillId="16" borderId="0" xfId="0" applyFill="1"/>
    <xf numFmtId="185" fontId="9" fillId="11" borderId="0" xfId="0" applyNumberFormat="1" applyFont="1" applyFill="1" applyAlignment="1" applyProtection="1">
      <alignment horizontal="right" vertical="top" wrapText="1" readingOrder="1"/>
      <protection locked="0"/>
    </xf>
    <xf numFmtId="0" fontId="6" fillId="9" borderId="0" xfId="0" applyFont="1" applyFill="1" applyAlignment="1" applyProtection="1">
      <alignment vertical="top" wrapText="1" readingOrder="1"/>
      <protection locked="0"/>
    </xf>
    <xf numFmtId="185" fontId="6" fillId="9" borderId="0" xfId="0" applyNumberFormat="1" applyFont="1" applyFill="1" applyAlignment="1" applyProtection="1">
      <alignment horizontal="right" vertical="top" wrapText="1" readingOrder="1"/>
      <protection locked="0"/>
    </xf>
    <xf numFmtId="0" fontId="7" fillId="0" borderId="0" xfId="0" applyFont="1" applyAlignment="1" applyProtection="1">
      <alignment horizontal="right" vertical="top" wrapText="1" readingOrder="1"/>
      <protection locked="0"/>
    </xf>
    <xf numFmtId="183" fontId="7" fillId="0" borderId="0" xfId="0" applyNumberFormat="1" applyFont="1" applyAlignment="1" applyProtection="1">
      <alignment horizontal="left" vertical="top" wrapText="1" readingOrder="1"/>
      <protection locked="0"/>
    </xf>
    <xf numFmtId="184" fontId="7" fillId="0" borderId="0" xfId="0" applyNumberFormat="1" applyFont="1" applyAlignment="1" applyProtection="1">
      <alignment horizontal="left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757575"/>
      <rgbColor rgb="00FFFFFF"/>
      <rgbColor rgb="00000080"/>
      <rgbColor rgb="000000CE"/>
      <rgbColor rgb="003535FF"/>
      <rgbColor rgb="00C1C1FF"/>
      <rgbColor rgb="00000000"/>
      <rgbColor rgb="00E1E1FF"/>
      <rgbColor rgb="00FFEE75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8"/>
  <sheetViews>
    <sheetView showGridLines="0" tabSelected="1" workbookViewId="0">
      <pane ySplit="8" topLeftCell="A9" activePane="bottomLeft" state="frozenSplit"/>
      <selection pane="bottomLeft" activeCell="M148" sqref="M148:O148"/>
    </sheetView>
  </sheetViews>
  <sheetFormatPr defaultRowHeight="12.75" x14ac:dyDescent="0.2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22.14062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</cols>
  <sheetData>
    <row r="1" spans="2:20" ht="4.5" customHeight="1" x14ac:dyDescent="0.2"/>
    <row r="2" spans="2:20" x14ac:dyDescent="0.2">
      <c r="O2" s="65"/>
      <c r="P2" s="43"/>
      <c r="R2" s="66"/>
      <c r="S2" s="43"/>
      <c r="T2" s="43"/>
    </row>
    <row r="3" spans="2:20" x14ac:dyDescent="0.2">
      <c r="B3" s="64" t="s">
        <v>0</v>
      </c>
      <c r="C3" s="43"/>
      <c r="D3" s="43"/>
      <c r="E3" s="43"/>
      <c r="F3" s="43"/>
      <c r="O3" s="43"/>
      <c r="P3" s="43"/>
      <c r="R3" s="43"/>
      <c r="S3" s="43"/>
      <c r="T3" s="43"/>
    </row>
    <row r="4" spans="2:20" x14ac:dyDescent="0.2">
      <c r="B4" s="43"/>
      <c r="C4" s="43"/>
      <c r="D4" s="43"/>
      <c r="E4" s="43"/>
      <c r="F4" s="43"/>
    </row>
    <row r="5" spans="2:20" ht="409.6" hidden="1" customHeight="1" x14ac:dyDescent="0.2"/>
    <row r="6" spans="2:20" x14ac:dyDescent="0.2">
      <c r="B6" s="64" t="s">
        <v>1</v>
      </c>
      <c r="C6" s="43"/>
      <c r="D6" s="43"/>
      <c r="E6" s="43"/>
      <c r="N6" s="65"/>
      <c r="O6" s="43"/>
      <c r="P6" s="43"/>
      <c r="R6" s="67"/>
      <c r="S6" s="43"/>
      <c r="T6" s="43"/>
    </row>
    <row r="7" spans="2:20" x14ac:dyDescent="0.2">
      <c r="B7" s="43"/>
      <c r="C7" s="43"/>
      <c r="D7" s="43"/>
      <c r="E7" s="43"/>
      <c r="H7" s="63" t="s">
        <v>121</v>
      </c>
      <c r="I7" s="43"/>
      <c r="N7" s="43"/>
      <c r="O7" s="43"/>
      <c r="P7" s="43"/>
      <c r="R7" s="43"/>
      <c r="S7" s="43"/>
      <c r="T7" s="43"/>
    </row>
    <row r="8" spans="2:20" ht="37.5" customHeight="1" x14ac:dyDescent="0.2">
      <c r="B8" s="64" t="s">
        <v>2</v>
      </c>
      <c r="C8" s="43"/>
      <c r="D8" s="43"/>
      <c r="H8" s="43"/>
      <c r="I8" s="43"/>
    </row>
    <row r="9" spans="2:20" ht="13.5" thickBot="1" x14ac:dyDescent="0.25">
      <c r="B9" s="17"/>
      <c r="C9" s="17"/>
      <c r="I9" s="51"/>
      <c r="J9" s="43"/>
      <c r="K9" s="18"/>
      <c r="L9" s="18"/>
      <c r="M9" s="51"/>
      <c r="N9" s="43"/>
      <c r="O9" s="43"/>
      <c r="P9" s="51"/>
      <c r="Q9" s="43"/>
      <c r="R9" s="43"/>
    </row>
    <row r="10" spans="2:20" ht="14.25" thickTop="1" thickBot="1" x14ac:dyDescent="0.25">
      <c r="B10" s="19" t="s">
        <v>122</v>
      </c>
      <c r="C10" s="19" t="s">
        <v>123</v>
      </c>
      <c r="D10" s="52" t="s">
        <v>124</v>
      </c>
      <c r="E10" s="53"/>
      <c r="F10" s="53"/>
      <c r="G10" s="53"/>
      <c r="H10" s="53"/>
      <c r="I10" s="54" t="s">
        <v>125</v>
      </c>
      <c r="J10" s="53"/>
      <c r="K10" s="20" t="s">
        <v>172</v>
      </c>
      <c r="L10" s="20" t="s">
        <v>126</v>
      </c>
      <c r="M10" s="54" t="s">
        <v>127</v>
      </c>
      <c r="N10" s="53"/>
      <c r="O10" s="53"/>
      <c r="P10" s="54" t="s">
        <v>128</v>
      </c>
      <c r="Q10" s="53"/>
      <c r="R10" s="53"/>
    </row>
    <row r="11" spans="2:20" ht="13.5" hidden="1" thickTop="1" x14ac:dyDescent="0.2">
      <c r="B11" s="1"/>
      <c r="C11" s="1"/>
      <c r="D11" s="55" t="s">
        <v>129</v>
      </c>
      <c r="E11" s="43"/>
      <c r="F11" s="43"/>
      <c r="G11" s="43"/>
      <c r="H11" s="43"/>
      <c r="I11" s="56">
        <v>1047291.82</v>
      </c>
      <c r="J11" s="43"/>
      <c r="K11" s="2">
        <v>0</v>
      </c>
      <c r="L11" s="2">
        <v>1232002.95</v>
      </c>
      <c r="M11" s="56">
        <v>1232002.95</v>
      </c>
      <c r="N11" s="43"/>
      <c r="O11" s="43"/>
      <c r="P11" s="56">
        <v>1232002.95</v>
      </c>
      <c r="Q11" s="43"/>
      <c r="R11" s="43"/>
    </row>
    <row r="12" spans="2:20" hidden="1" x14ac:dyDescent="0.2">
      <c r="B12" s="3"/>
      <c r="C12" s="3" t="s">
        <v>3</v>
      </c>
      <c r="D12" s="57" t="s">
        <v>4</v>
      </c>
      <c r="E12" s="43"/>
      <c r="F12" s="43"/>
      <c r="G12" s="43"/>
      <c r="H12" s="43"/>
      <c r="I12" s="58">
        <v>1047291.82</v>
      </c>
      <c r="J12" s="43"/>
      <c r="K12" s="4">
        <v>0</v>
      </c>
      <c r="L12" s="4">
        <v>1232002.95</v>
      </c>
      <c r="M12" s="58">
        <v>1232002.95</v>
      </c>
      <c r="N12" s="43"/>
      <c r="O12" s="43"/>
      <c r="P12" s="58">
        <v>1232002.95</v>
      </c>
      <c r="Q12" s="43"/>
      <c r="R12" s="43"/>
    </row>
    <row r="13" spans="2:20" hidden="1" x14ac:dyDescent="0.2">
      <c r="B13" s="5"/>
      <c r="C13" s="5" t="s">
        <v>5</v>
      </c>
      <c r="D13" s="59" t="s">
        <v>6</v>
      </c>
      <c r="E13" s="43"/>
      <c r="F13" s="43"/>
      <c r="G13" s="43"/>
      <c r="H13" s="43"/>
      <c r="I13" s="60">
        <v>1047291.82</v>
      </c>
      <c r="J13" s="43"/>
      <c r="K13" s="6">
        <v>0</v>
      </c>
      <c r="L13" s="6">
        <v>1232002.95</v>
      </c>
      <c r="M13" s="60">
        <v>1232002.95</v>
      </c>
      <c r="N13" s="43"/>
      <c r="O13" s="43"/>
      <c r="P13" s="60">
        <v>1232002.95</v>
      </c>
      <c r="Q13" s="43"/>
      <c r="R13" s="43"/>
    </row>
    <row r="14" spans="2:20" ht="33.75" hidden="1" x14ac:dyDescent="0.2">
      <c r="B14" s="7"/>
      <c r="C14" s="7" t="s">
        <v>7</v>
      </c>
      <c r="D14" s="61" t="s">
        <v>8</v>
      </c>
      <c r="E14" s="43"/>
      <c r="F14" s="43"/>
      <c r="G14" s="43"/>
      <c r="H14" s="43"/>
      <c r="I14" s="62">
        <v>1047291.82</v>
      </c>
      <c r="J14" s="43"/>
      <c r="K14" s="8">
        <v>0</v>
      </c>
      <c r="L14" s="8">
        <v>1232002.95</v>
      </c>
      <c r="M14" s="62">
        <v>1232002.95</v>
      </c>
      <c r="N14" s="43"/>
      <c r="O14" s="43"/>
      <c r="P14" s="62">
        <v>1232002.95</v>
      </c>
      <c r="Q14" s="43"/>
      <c r="R14" s="43"/>
    </row>
    <row r="15" spans="2:20" ht="22.5" hidden="1" x14ac:dyDescent="0.2">
      <c r="B15" s="9"/>
      <c r="C15" s="9" t="s">
        <v>9</v>
      </c>
      <c r="D15" s="48" t="s">
        <v>10</v>
      </c>
      <c r="E15" s="43"/>
      <c r="F15" s="43"/>
      <c r="G15" s="43"/>
      <c r="H15" s="43"/>
      <c r="I15" s="49">
        <v>900000</v>
      </c>
      <c r="J15" s="43"/>
      <c r="K15" s="10">
        <v>0</v>
      </c>
      <c r="L15" s="10">
        <v>930609.96</v>
      </c>
      <c r="M15" s="49">
        <v>930609.96</v>
      </c>
      <c r="N15" s="43"/>
      <c r="O15" s="43"/>
      <c r="P15" s="49">
        <v>930609.96</v>
      </c>
      <c r="Q15" s="43"/>
      <c r="R15" s="43"/>
    </row>
    <row r="16" spans="2:20" ht="33.75" hidden="1" x14ac:dyDescent="0.2">
      <c r="B16" s="11"/>
      <c r="C16" s="11" t="s">
        <v>11</v>
      </c>
      <c r="D16" s="50" t="s">
        <v>12</v>
      </c>
      <c r="E16" s="43"/>
      <c r="F16" s="43"/>
      <c r="G16" s="43"/>
      <c r="H16" s="43"/>
      <c r="I16" s="45">
        <v>0</v>
      </c>
      <c r="J16" s="43"/>
      <c r="K16" s="12">
        <v>0</v>
      </c>
      <c r="L16" s="12">
        <v>28539.48</v>
      </c>
      <c r="M16" s="45">
        <v>28539.48</v>
      </c>
      <c r="N16" s="43"/>
      <c r="O16" s="43"/>
      <c r="P16" s="45">
        <v>28539.48</v>
      </c>
      <c r="Q16" s="43"/>
      <c r="R16" s="43"/>
    </row>
    <row r="17" spans="2:18" hidden="1" x14ac:dyDescent="0.2">
      <c r="B17" s="13"/>
      <c r="C17" s="13" t="s">
        <v>13</v>
      </c>
      <c r="D17" s="46" t="s">
        <v>14</v>
      </c>
      <c r="E17" s="43"/>
      <c r="F17" s="43"/>
      <c r="G17" s="43"/>
      <c r="H17" s="43"/>
      <c r="I17" s="47">
        <v>0</v>
      </c>
      <c r="J17" s="43"/>
      <c r="K17" s="14">
        <v>0</v>
      </c>
      <c r="L17" s="14">
        <v>28539.48</v>
      </c>
      <c r="M17" s="47">
        <v>28539.48</v>
      </c>
      <c r="N17" s="43"/>
      <c r="O17" s="43"/>
      <c r="P17" s="47">
        <v>28539.48</v>
      </c>
      <c r="Q17" s="43"/>
      <c r="R17" s="43"/>
    </row>
    <row r="18" spans="2:18" hidden="1" x14ac:dyDescent="0.2">
      <c r="B18" s="15"/>
      <c r="C18" s="15" t="s">
        <v>130</v>
      </c>
      <c r="D18" s="42" t="s">
        <v>131</v>
      </c>
      <c r="E18" s="43"/>
      <c r="F18" s="43"/>
      <c r="G18" s="43"/>
      <c r="H18" s="43"/>
      <c r="I18" s="44">
        <v>0</v>
      </c>
      <c r="J18" s="43"/>
      <c r="K18" s="16">
        <v>0</v>
      </c>
      <c r="L18" s="16">
        <v>28539.48</v>
      </c>
      <c r="M18" s="44">
        <v>28539.48</v>
      </c>
      <c r="N18" s="43"/>
      <c r="O18" s="43"/>
      <c r="P18" s="44">
        <v>28539.48</v>
      </c>
      <c r="Q18" s="43"/>
      <c r="R18" s="43"/>
    </row>
    <row r="19" spans="2:18" hidden="1" x14ac:dyDescent="0.2">
      <c r="B19" s="15"/>
      <c r="C19" s="15" t="s">
        <v>138</v>
      </c>
      <c r="D19" s="42" t="s">
        <v>139</v>
      </c>
      <c r="E19" s="43"/>
      <c r="F19" s="43"/>
      <c r="G19" s="43"/>
      <c r="H19" s="43"/>
      <c r="I19" s="44">
        <v>0</v>
      </c>
      <c r="J19" s="43"/>
      <c r="K19" s="16">
        <v>0</v>
      </c>
      <c r="L19" s="16">
        <v>28539.48</v>
      </c>
      <c r="M19" s="44">
        <v>28539.48</v>
      </c>
      <c r="N19" s="43"/>
      <c r="O19" s="43"/>
      <c r="P19" s="44">
        <v>28539.48</v>
      </c>
      <c r="Q19" s="43"/>
      <c r="R19" s="43"/>
    </row>
    <row r="20" spans="2:18" ht="33.75" hidden="1" x14ac:dyDescent="0.2">
      <c r="B20" s="11"/>
      <c r="C20" s="11" t="s">
        <v>15</v>
      </c>
      <c r="D20" s="50" t="s">
        <v>16</v>
      </c>
      <c r="E20" s="43"/>
      <c r="F20" s="43"/>
      <c r="G20" s="43"/>
      <c r="H20" s="43"/>
      <c r="I20" s="45">
        <v>0</v>
      </c>
      <c r="J20" s="43"/>
      <c r="K20" s="12">
        <v>0</v>
      </c>
      <c r="L20" s="12">
        <v>2070.48</v>
      </c>
      <c r="M20" s="45">
        <v>2070.48</v>
      </c>
      <c r="N20" s="43"/>
      <c r="O20" s="43"/>
      <c r="P20" s="45">
        <v>2070.48</v>
      </c>
      <c r="Q20" s="43"/>
      <c r="R20" s="43"/>
    </row>
    <row r="21" spans="2:18" hidden="1" x14ac:dyDescent="0.2">
      <c r="B21" s="13"/>
      <c r="C21" s="13" t="s">
        <v>13</v>
      </c>
      <c r="D21" s="46" t="s">
        <v>14</v>
      </c>
      <c r="E21" s="43"/>
      <c r="F21" s="43"/>
      <c r="G21" s="43"/>
      <c r="H21" s="43"/>
      <c r="I21" s="47">
        <v>0</v>
      </c>
      <c r="J21" s="43"/>
      <c r="K21" s="14">
        <v>0</v>
      </c>
      <c r="L21" s="14">
        <v>2070.48</v>
      </c>
      <c r="M21" s="47">
        <v>2070.48</v>
      </c>
      <c r="N21" s="43"/>
      <c r="O21" s="43"/>
      <c r="P21" s="47">
        <v>2070.48</v>
      </c>
      <c r="Q21" s="43"/>
      <c r="R21" s="43"/>
    </row>
    <row r="22" spans="2:18" hidden="1" x14ac:dyDescent="0.2">
      <c r="B22" s="15"/>
      <c r="C22" s="15" t="s">
        <v>130</v>
      </c>
      <c r="D22" s="42" t="s">
        <v>131</v>
      </c>
      <c r="E22" s="43"/>
      <c r="F22" s="43"/>
      <c r="G22" s="43"/>
      <c r="H22" s="43"/>
      <c r="I22" s="44">
        <v>0</v>
      </c>
      <c r="J22" s="43"/>
      <c r="K22" s="16">
        <v>0</v>
      </c>
      <c r="L22" s="16">
        <v>2070.48</v>
      </c>
      <c r="M22" s="44">
        <v>2070.48</v>
      </c>
      <c r="N22" s="43"/>
      <c r="O22" s="43"/>
      <c r="P22" s="44">
        <v>2070.48</v>
      </c>
      <c r="Q22" s="43"/>
      <c r="R22" s="43"/>
    </row>
    <row r="23" spans="2:18" hidden="1" x14ac:dyDescent="0.2">
      <c r="B23" s="15"/>
      <c r="C23" s="15" t="s">
        <v>138</v>
      </c>
      <c r="D23" s="42" t="s">
        <v>139</v>
      </c>
      <c r="E23" s="43"/>
      <c r="F23" s="43"/>
      <c r="G23" s="43"/>
      <c r="H23" s="43"/>
      <c r="I23" s="44">
        <v>0</v>
      </c>
      <c r="J23" s="43"/>
      <c r="K23" s="16">
        <v>0</v>
      </c>
      <c r="L23" s="16">
        <v>2070.48</v>
      </c>
      <c r="M23" s="44">
        <v>2070.48</v>
      </c>
      <c r="N23" s="43"/>
      <c r="O23" s="43"/>
      <c r="P23" s="44">
        <v>2070.48</v>
      </c>
      <c r="Q23" s="43"/>
      <c r="R23" s="43"/>
    </row>
    <row r="24" spans="2:18" ht="33.75" hidden="1" x14ac:dyDescent="0.2">
      <c r="B24" s="11"/>
      <c r="C24" s="11" t="s">
        <v>17</v>
      </c>
      <c r="D24" s="50" t="s">
        <v>18</v>
      </c>
      <c r="E24" s="43"/>
      <c r="F24" s="43"/>
      <c r="G24" s="43"/>
      <c r="H24" s="43"/>
      <c r="I24" s="45">
        <v>900000</v>
      </c>
      <c r="J24" s="43"/>
      <c r="K24" s="12">
        <v>0</v>
      </c>
      <c r="L24" s="12">
        <v>900000</v>
      </c>
      <c r="M24" s="45">
        <v>900000</v>
      </c>
      <c r="N24" s="43"/>
      <c r="O24" s="43"/>
      <c r="P24" s="45">
        <v>900000</v>
      </c>
      <c r="Q24" s="43"/>
      <c r="R24" s="43"/>
    </row>
    <row r="25" spans="2:18" hidden="1" x14ac:dyDescent="0.2">
      <c r="B25" s="13"/>
      <c r="C25" s="13" t="s">
        <v>19</v>
      </c>
      <c r="D25" s="46" t="s">
        <v>20</v>
      </c>
      <c r="E25" s="43"/>
      <c r="F25" s="43"/>
      <c r="G25" s="43"/>
      <c r="H25" s="43"/>
      <c r="I25" s="47">
        <v>900000</v>
      </c>
      <c r="J25" s="43"/>
      <c r="K25" s="14">
        <v>0</v>
      </c>
      <c r="L25" s="14">
        <v>900000</v>
      </c>
      <c r="M25" s="47">
        <v>900000</v>
      </c>
      <c r="N25" s="43"/>
      <c r="O25" s="43"/>
      <c r="P25" s="47">
        <v>900000</v>
      </c>
      <c r="Q25" s="43"/>
      <c r="R25" s="43"/>
    </row>
    <row r="26" spans="2:18" hidden="1" x14ac:dyDescent="0.2">
      <c r="B26" s="15"/>
      <c r="C26" s="15" t="s">
        <v>130</v>
      </c>
      <c r="D26" s="42" t="s">
        <v>131</v>
      </c>
      <c r="E26" s="43"/>
      <c r="F26" s="43"/>
      <c r="G26" s="43"/>
      <c r="H26" s="43"/>
      <c r="I26" s="44">
        <v>900000</v>
      </c>
      <c r="J26" s="43"/>
      <c r="K26" s="16">
        <v>0</v>
      </c>
      <c r="L26" s="16">
        <v>900000</v>
      </c>
      <c r="M26" s="44">
        <v>900000</v>
      </c>
      <c r="N26" s="43"/>
      <c r="O26" s="43"/>
      <c r="P26" s="44">
        <v>900000</v>
      </c>
      <c r="Q26" s="43"/>
      <c r="R26" s="43"/>
    </row>
    <row r="27" spans="2:18" hidden="1" x14ac:dyDescent="0.2">
      <c r="B27" s="15"/>
      <c r="C27" s="15" t="s">
        <v>132</v>
      </c>
      <c r="D27" s="42" t="s">
        <v>133</v>
      </c>
      <c r="E27" s="43"/>
      <c r="F27" s="43"/>
      <c r="G27" s="43"/>
      <c r="H27" s="43"/>
      <c r="I27" s="44">
        <v>900000</v>
      </c>
      <c r="J27" s="43"/>
      <c r="K27" s="16">
        <v>0</v>
      </c>
      <c r="L27" s="16">
        <v>900000</v>
      </c>
      <c r="M27" s="44">
        <v>900000</v>
      </c>
      <c r="N27" s="43"/>
      <c r="O27" s="43"/>
      <c r="P27" s="44">
        <v>900000</v>
      </c>
      <c r="Q27" s="43"/>
      <c r="R27" s="43"/>
    </row>
    <row r="28" spans="2:18" ht="22.5" hidden="1" x14ac:dyDescent="0.2">
      <c r="B28" s="9"/>
      <c r="C28" s="9" t="s">
        <v>21</v>
      </c>
      <c r="D28" s="48" t="s">
        <v>22</v>
      </c>
      <c r="E28" s="43"/>
      <c r="F28" s="43"/>
      <c r="G28" s="43"/>
      <c r="H28" s="43"/>
      <c r="I28" s="49">
        <v>0</v>
      </c>
      <c r="J28" s="43"/>
      <c r="K28" s="10">
        <v>0</v>
      </c>
      <c r="L28" s="10">
        <v>93860.22</v>
      </c>
      <c r="M28" s="49">
        <v>93860.22</v>
      </c>
      <c r="N28" s="43"/>
      <c r="O28" s="43"/>
      <c r="P28" s="49">
        <v>93860.22</v>
      </c>
      <c r="Q28" s="43"/>
      <c r="R28" s="43"/>
    </row>
    <row r="29" spans="2:18" ht="33.75" hidden="1" x14ac:dyDescent="0.2">
      <c r="B29" s="11"/>
      <c r="C29" s="11" t="s">
        <v>23</v>
      </c>
      <c r="D29" s="50" t="s">
        <v>24</v>
      </c>
      <c r="E29" s="43"/>
      <c r="F29" s="43"/>
      <c r="G29" s="43"/>
      <c r="H29" s="43"/>
      <c r="I29" s="45">
        <v>0</v>
      </c>
      <c r="J29" s="43"/>
      <c r="K29" s="12">
        <v>0</v>
      </c>
      <c r="L29" s="12">
        <v>93860.22</v>
      </c>
      <c r="M29" s="45">
        <v>93860.22</v>
      </c>
      <c r="N29" s="43"/>
      <c r="O29" s="43"/>
      <c r="P29" s="45">
        <v>93860.22</v>
      </c>
      <c r="Q29" s="43"/>
      <c r="R29" s="43"/>
    </row>
    <row r="30" spans="2:18" hidden="1" x14ac:dyDescent="0.2">
      <c r="B30" s="13"/>
      <c r="C30" s="13" t="s">
        <v>25</v>
      </c>
      <c r="D30" s="46" t="s">
        <v>26</v>
      </c>
      <c r="E30" s="43"/>
      <c r="F30" s="43"/>
      <c r="G30" s="43"/>
      <c r="H30" s="43"/>
      <c r="I30" s="47">
        <v>0</v>
      </c>
      <c r="J30" s="43"/>
      <c r="K30" s="14">
        <v>0</v>
      </c>
      <c r="L30" s="14">
        <v>93860.22</v>
      </c>
      <c r="M30" s="47">
        <v>93860.22</v>
      </c>
      <c r="N30" s="43"/>
      <c r="O30" s="43"/>
      <c r="P30" s="47">
        <v>93860.22</v>
      </c>
      <c r="Q30" s="43"/>
      <c r="R30" s="43"/>
    </row>
    <row r="31" spans="2:18" hidden="1" x14ac:dyDescent="0.2">
      <c r="B31" s="15"/>
      <c r="C31" s="15" t="s">
        <v>130</v>
      </c>
      <c r="D31" s="42" t="s">
        <v>131</v>
      </c>
      <c r="E31" s="43"/>
      <c r="F31" s="43"/>
      <c r="G31" s="43"/>
      <c r="H31" s="43"/>
      <c r="I31" s="44">
        <v>0</v>
      </c>
      <c r="J31" s="43"/>
      <c r="K31" s="16">
        <v>0</v>
      </c>
      <c r="L31" s="16">
        <v>93860.22</v>
      </c>
      <c r="M31" s="44">
        <v>93860.22</v>
      </c>
      <c r="N31" s="43"/>
      <c r="O31" s="43"/>
      <c r="P31" s="44">
        <v>93860.22</v>
      </c>
      <c r="Q31" s="43"/>
      <c r="R31" s="43"/>
    </row>
    <row r="32" spans="2:18" hidden="1" x14ac:dyDescent="0.2">
      <c r="B32" s="15"/>
      <c r="C32" s="15" t="s">
        <v>138</v>
      </c>
      <c r="D32" s="42" t="s">
        <v>139</v>
      </c>
      <c r="E32" s="43"/>
      <c r="F32" s="43"/>
      <c r="G32" s="43"/>
      <c r="H32" s="43"/>
      <c r="I32" s="44">
        <v>0</v>
      </c>
      <c r="J32" s="43"/>
      <c r="K32" s="16">
        <v>0</v>
      </c>
      <c r="L32" s="16">
        <v>93860.22</v>
      </c>
      <c r="M32" s="44">
        <v>93860.22</v>
      </c>
      <c r="N32" s="43"/>
      <c r="O32" s="43"/>
      <c r="P32" s="44">
        <v>93860.22</v>
      </c>
      <c r="Q32" s="43"/>
      <c r="R32" s="43"/>
    </row>
    <row r="33" spans="2:18" ht="22.5" hidden="1" x14ac:dyDescent="0.2">
      <c r="B33" s="9"/>
      <c r="C33" s="9" t="s">
        <v>27</v>
      </c>
      <c r="D33" s="48" t="s">
        <v>28</v>
      </c>
      <c r="E33" s="43"/>
      <c r="F33" s="43"/>
      <c r="G33" s="43"/>
      <c r="H33" s="43"/>
      <c r="I33" s="49">
        <v>98309.56</v>
      </c>
      <c r="J33" s="43"/>
      <c r="K33" s="10">
        <v>0</v>
      </c>
      <c r="L33" s="10">
        <v>99609.56</v>
      </c>
      <c r="M33" s="49">
        <v>99609.56</v>
      </c>
      <c r="N33" s="43"/>
      <c r="O33" s="43"/>
      <c r="P33" s="49">
        <v>99609.56</v>
      </c>
      <c r="Q33" s="43"/>
      <c r="R33" s="43"/>
    </row>
    <row r="34" spans="2:18" ht="33.75" hidden="1" x14ac:dyDescent="0.2">
      <c r="B34" s="11"/>
      <c r="C34" s="11" t="s">
        <v>29</v>
      </c>
      <c r="D34" s="50" t="s">
        <v>30</v>
      </c>
      <c r="E34" s="43"/>
      <c r="F34" s="43"/>
      <c r="G34" s="43"/>
      <c r="H34" s="43"/>
      <c r="I34" s="45">
        <v>0</v>
      </c>
      <c r="J34" s="43"/>
      <c r="K34" s="12">
        <v>0</v>
      </c>
      <c r="L34" s="12">
        <v>0</v>
      </c>
      <c r="M34" s="45">
        <v>0</v>
      </c>
      <c r="N34" s="43"/>
      <c r="O34" s="43"/>
      <c r="P34" s="45">
        <v>0</v>
      </c>
      <c r="Q34" s="43"/>
      <c r="R34" s="43"/>
    </row>
    <row r="35" spans="2:18" hidden="1" x14ac:dyDescent="0.2">
      <c r="B35" s="13"/>
      <c r="C35" s="13" t="s">
        <v>25</v>
      </c>
      <c r="D35" s="46" t="s">
        <v>26</v>
      </c>
      <c r="E35" s="43"/>
      <c r="F35" s="43"/>
      <c r="G35" s="43"/>
      <c r="H35" s="43"/>
      <c r="I35" s="47">
        <v>0</v>
      </c>
      <c r="J35" s="43"/>
      <c r="K35" s="14">
        <v>0</v>
      </c>
      <c r="L35" s="14">
        <v>0</v>
      </c>
      <c r="M35" s="47">
        <v>0</v>
      </c>
      <c r="N35" s="43"/>
      <c r="O35" s="43"/>
      <c r="P35" s="47">
        <v>0</v>
      </c>
      <c r="Q35" s="43"/>
      <c r="R35" s="43"/>
    </row>
    <row r="36" spans="2:18" hidden="1" x14ac:dyDescent="0.2">
      <c r="B36" s="15"/>
      <c r="C36" s="15" t="s">
        <v>130</v>
      </c>
      <c r="D36" s="42" t="s">
        <v>131</v>
      </c>
      <c r="E36" s="43"/>
      <c r="F36" s="43"/>
      <c r="G36" s="43"/>
      <c r="H36" s="43"/>
      <c r="I36" s="44">
        <v>0</v>
      </c>
      <c r="J36" s="43"/>
      <c r="K36" s="16">
        <v>0</v>
      </c>
      <c r="L36" s="16">
        <v>0</v>
      </c>
      <c r="M36" s="44">
        <v>0</v>
      </c>
      <c r="N36" s="43"/>
      <c r="O36" s="43"/>
      <c r="P36" s="44">
        <v>0</v>
      </c>
      <c r="Q36" s="43"/>
      <c r="R36" s="43"/>
    </row>
    <row r="37" spans="2:18" hidden="1" x14ac:dyDescent="0.2">
      <c r="B37" s="15"/>
      <c r="C37" s="15" t="s">
        <v>138</v>
      </c>
      <c r="D37" s="42" t="s">
        <v>139</v>
      </c>
      <c r="E37" s="43"/>
      <c r="F37" s="43"/>
      <c r="G37" s="43"/>
      <c r="H37" s="43"/>
      <c r="I37" s="44">
        <v>0</v>
      </c>
      <c r="J37" s="43"/>
      <c r="K37" s="16">
        <v>0</v>
      </c>
      <c r="L37" s="16">
        <v>0</v>
      </c>
      <c r="M37" s="44">
        <v>0</v>
      </c>
      <c r="N37" s="43"/>
      <c r="O37" s="43"/>
      <c r="P37" s="44">
        <v>0</v>
      </c>
      <c r="Q37" s="43"/>
      <c r="R37" s="43"/>
    </row>
    <row r="38" spans="2:18" hidden="1" x14ac:dyDescent="0.2">
      <c r="B38" s="13"/>
      <c r="C38" s="13" t="s">
        <v>31</v>
      </c>
      <c r="D38" s="46" t="s">
        <v>32</v>
      </c>
      <c r="E38" s="43"/>
      <c r="F38" s="43"/>
      <c r="G38" s="43"/>
      <c r="H38" s="43"/>
      <c r="I38" s="47">
        <v>0</v>
      </c>
      <c r="J38" s="43"/>
      <c r="K38" s="14">
        <v>0</v>
      </c>
      <c r="L38" s="14">
        <v>0</v>
      </c>
      <c r="M38" s="47">
        <v>0</v>
      </c>
      <c r="N38" s="43"/>
      <c r="O38" s="43"/>
      <c r="P38" s="47">
        <v>0</v>
      </c>
      <c r="Q38" s="43"/>
      <c r="R38" s="43"/>
    </row>
    <row r="39" spans="2:18" hidden="1" x14ac:dyDescent="0.2">
      <c r="B39" s="15"/>
      <c r="C39" s="15" t="s">
        <v>130</v>
      </c>
      <c r="D39" s="42" t="s">
        <v>131</v>
      </c>
      <c r="E39" s="43"/>
      <c r="F39" s="43"/>
      <c r="G39" s="43"/>
      <c r="H39" s="43"/>
      <c r="I39" s="44">
        <v>0</v>
      </c>
      <c r="J39" s="43"/>
      <c r="K39" s="16">
        <v>0</v>
      </c>
      <c r="L39" s="16">
        <v>0</v>
      </c>
      <c r="M39" s="44">
        <v>0</v>
      </c>
      <c r="N39" s="43"/>
      <c r="O39" s="43"/>
      <c r="P39" s="44">
        <v>0</v>
      </c>
      <c r="Q39" s="43"/>
      <c r="R39" s="43"/>
    </row>
    <row r="40" spans="2:18" hidden="1" x14ac:dyDescent="0.2">
      <c r="B40" s="15"/>
      <c r="C40" s="15" t="s">
        <v>132</v>
      </c>
      <c r="D40" s="42" t="s">
        <v>133</v>
      </c>
      <c r="E40" s="43"/>
      <c r="F40" s="43"/>
      <c r="G40" s="43"/>
      <c r="H40" s="43"/>
      <c r="I40" s="44">
        <v>0</v>
      </c>
      <c r="J40" s="43"/>
      <c r="K40" s="16">
        <v>0</v>
      </c>
      <c r="L40" s="16">
        <v>0</v>
      </c>
      <c r="M40" s="44">
        <v>0</v>
      </c>
      <c r="N40" s="43"/>
      <c r="O40" s="43"/>
      <c r="P40" s="44">
        <v>0</v>
      </c>
      <c r="Q40" s="43"/>
      <c r="R40" s="43"/>
    </row>
    <row r="41" spans="2:18" ht="33.75" hidden="1" x14ac:dyDescent="0.2">
      <c r="B41" s="11"/>
      <c r="C41" s="11" t="s">
        <v>33</v>
      </c>
      <c r="D41" s="50" t="s">
        <v>34</v>
      </c>
      <c r="E41" s="43"/>
      <c r="F41" s="43"/>
      <c r="G41" s="43"/>
      <c r="H41" s="43"/>
      <c r="I41" s="45">
        <v>0</v>
      </c>
      <c r="J41" s="43"/>
      <c r="K41" s="12">
        <v>0</v>
      </c>
      <c r="L41" s="12">
        <v>0</v>
      </c>
      <c r="M41" s="45">
        <v>0</v>
      </c>
      <c r="N41" s="43"/>
      <c r="O41" s="43"/>
      <c r="P41" s="45">
        <v>0</v>
      </c>
      <c r="Q41" s="43"/>
      <c r="R41" s="43"/>
    </row>
    <row r="42" spans="2:18" hidden="1" x14ac:dyDescent="0.2">
      <c r="B42" s="13"/>
      <c r="C42" s="13" t="s">
        <v>25</v>
      </c>
      <c r="D42" s="46" t="s">
        <v>26</v>
      </c>
      <c r="E42" s="43"/>
      <c r="F42" s="43"/>
      <c r="G42" s="43"/>
      <c r="H42" s="43"/>
      <c r="I42" s="47">
        <v>0</v>
      </c>
      <c r="J42" s="43"/>
      <c r="K42" s="14">
        <v>0</v>
      </c>
      <c r="L42" s="14">
        <v>0</v>
      </c>
      <c r="M42" s="47">
        <v>0</v>
      </c>
      <c r="N42" s="43"/>
      <c r="O42" s="43"/>
      <c r="P42" s="47">
        <v>0</v>
      </c>
      <c r="Q42" s="43"/>
      <c r="R42" s="43"/>
    </row>
    <row r="43" spans="2:18" hidden="1" x14ac:dyDescent="0.2">
      <c r="B43" s="15"/>
      <c r="C43" s="15" t="s">
        <v>130</v>
      </c>
      <c r="D43" s="42" t="s">
        <v>131</v>
      </c>
      <c r="E43" s="43"/>
      <c r="F43" s="43"/>
      <c r="G43" s="43"/>
      <c r="H43" s="43"/>
      <c r="I43" s="44">
        <v>0</v>
      </c>
      <c r="J43" s="43"/>
      <c r="K43" s="16">
        <v>0</v>
      </c>
      <c r="L43" s="16">
        <v>0</v>
      </c>
      <c r="M43" s="44">
        <v>0</v>
      </c>
      <c r="N43" s="43"/>
      <c r="O43" s="43"/>
      <c r="P43" s="44">
        <v>0</v>
      </c>
      <c r="Q43" s="43"/>
      <c r="R43" s="43"/>
    </row>
    <row r="44" spans="2:18" hidden="1" x14ac:dyDescent="0.2">
      <c r="B44" s="15"/>
      <c r="C44" s="15" t="s">
        <v>138</v>
      </c>
      <c r="D44" s="42" t="s">
        <v>139</v>
      </c>
      <c r="E44" s="43"/>
      <c r="F44" s="43"/>
      <c r="G44" s="43"/>
      <c r="H44" s="43"/>
      <c r="I44" s="44">
        <v>0</v>
      </c>
      <c r="J44" s="43"/>
      <c r="K44" s="16">
        <v>0</v>
      </c>
      <c r="L44" s="16">
        <v>0</v>
      </c>
      <c r="M44" s="44">
        <v>0</v>
      </c>
      <c r="N44" s="43"/>
      <c r="O44" s="43"/>
      <c r="P44" s="44">
        <v>0</v>
      </c>
      <c r="Q44" s="43"/>
      <c r="R44" s="43"/>
    </row>
    <row r="45" spans="2:18" ht="33.75" hidden="1" x14ac:dyDescent="0.2">
      <c r="B45" s="11"/>
      <c r="C45" s="11" t="s">
        <v>35</v>
      </c>
      <c r="D45" s="50" t="s">
        <v>36</v>
      </c>
      <c r="E45" s="43"/>
      <c r="F45" s="43"/>
      <c r="G45" s="43"/>
      <c r="H45" s="43"/>
      <c r="I45" s="45">
        <v>13658.56</v>
      </c>
      <c r="J45" s="43"/>
      <c r="K45" s="12">
        <v>0</v>
      </c>
      <c r="L45" s="12">
        <v>13658.56</v>
      </c>
      <c r="M45" s="45">
        <v>13658.56</v>
      </c>
      <c r="N45" s="43"/>
      <c r="O45" s="43"/>
      <c r="P45" s="45">
        <v>13658.56</v>
      </c>
      <c r="Q45" s="43"/>
      <c r="R45" s="43"/>
    </row>
    <row r="46" spans="2:18" hidden="1" x14ac:dyDescent="0.2">
      <c r="B46" s="13"/>
      <c r="C46" s="13" t="s">
        <v>37</v>
      </c>
      <c r="D46" s="46" t="s">
        <v>38</v>
      </c>
      <c r="E46" s="43"/>
      <c r="F46" s="43"/>
      <c r="G46" s="43"/>
      <c r="H46" s="43"/>
      <c r="I46" s="47">
        <v>13658.56</v>
      </c>
      <c r="J46" s="43"/>
      <c r="K46" s="14">
        <v>0</v>
      </c>
      <c r="L46" s="14">
        <v>13658.56</v>
      </c>
      <c r="M46" s="47">
        <v>13658.56</v>
      </c>
      <c r="N46" s="43"/>
      <c r="O46" s="43"/>
      <c r="P46" s="47">
        <v>13658.56</v>
      </c>
      <c r="Q46" s="43"/>
      <c r="R46" s="43"/>
    </row>
    <row r="47" spans="2:18" hidden="1" x14ac:dyDescent="0.2">
      <c r="B47" s="15"/>
      <c r="C47" s="15" t="s">
        <v>130</v>
      </c>
      <c r="D47" s="42" t="s">
        <v>131</v>
      </c>
      <c r="E47" s="43"/>
      <c r="F47" s="43"/>
      <c r="G47" s="43"/>
      <c r="H47" s="43"/>
      <c r="I47" s="44">
        <v>13658.56</v>
      </c>
      <c r="J47" s="43"/>
      <c r="K47" s="16">
        <v>0</v>
      </c>
      <c r="L47" s="16">
        <v>13658.56</v>
      </c>
      <c r="M47" s="44">
        <v>13658.56</v>
      </c>
      <c r="N47" s="43"/>
      <c r="O47" s="43"/>
      <c r="P47" s="44">
        <v>13658.56</v>
      </c>
      <c r="Q47" s="43"/>
      <c r="R47" s="43"/>
    </row>
    <row r="48" spans="2:18" hidden="1" x14ac:dyDescent="0.2">
      <c r="B48" s="15"/>
      <c r="C48" s="15" t="s">
        <v>134</v>
      </c>
      <c r="D48" s="42" t="s">
        <v>135</v>
      </c>
      <c r="E48" s="43"/>
      <c r="F48" s="43"/>
      <c r="G48" s="43"/>
      <c r="H48" s="43"/>
      <c r="I48" s="44">
        <v>13658.56</v>
      </c>
      <c r="J48" s="43"/>
      <c r="K48" s="16">
        <v>0</v>
      </c>
      <c r="L48" s="16">
        <v>13658.56</v>
      </c>
      <c r="M48" s="44">
        <v>13658.56</v>
      </c>
      <c r="N48" s="43"/>
      <c r="O48" s="43"/>
      <c r="P48" s="44">
        <v>13658.56</v>
      </c>
      <c r="Q48" s="43"/>
      <c r="R48" s="43"/>
    </row>
    <row r="49" spans="2:18" hidden="1" x14ac:dyDescent="0.2">
      <c r="B49" s="13"/>
      <c r="C49" s="13" t="s">
        <v>39</v>
      </c>
      <c r="D49" s="46" t="s">
        <v>40</v>
      </c>
      <c r="E49" s="43"/>
      <c r="F49" s="43"/>
      <c r="G49" s="43"/>
      <c r="H49" s="43"/>
      <c r="I49" s="47">
        <v>0</v>
      </c>
      <c r="J49" s="43"/>
      <c r="K49" s="14">
        <v>0</v>
      </c>
      <c r="L49" s="14">
        <v>0</v>
      </c>
      <c r="M49" s="47">
        <v>0</v>
      </c>
      <c r="N49" s="43"/>
      <c r="O49" s="43"/>
      <c r="P49" s="47">
        <v>0</v>
      </c>
      <c r="Q49" s="43"/>
      <c r="R49" s="43"/>
    </row>
    <row r="50" spans="2:18" hidden="1" x14ac:dyDescent="0.2">
      <c r="B50" s="15"/>
      <c r="C50" s="15" t="s">
        <v>130</v>
      </c>
      <c r="D50" s="42" t="s">
        <v>131</v>
      </c>
      <c r="E50" s="43"/>
      <c r="F50" s="43"/>
      <c r="G50" s="43"/>
      <c r="H50" s="43"/>
      <c r="I50" s="44">
        <v>0</v>
      </c>
      <c r="J50" s="43"/>
      <c r="K50" s="16">
        <v>0</v>
      </c>
      <c r="L50" s="16">
        <v>0</v>
      </c>
      <c r="M50" s="44">
        <v>0</v>
      </c>
      <c r="N50" s="43"/>
      <c r="O50" s="43"/>
      <c r="P50" s="44">
        <v>0</v>
      </c>
      <c r="Q50" s="43"/>
      <c r="R50" s="43"/>
    </row>
    <row r="51" spans="2:18" hidden="1" x14ac:dyDescent="0.2">
      <c r="B51" s="15"/>
      <c r="C51" s="15" t="s">
        <v>132</v>
      </c>
      <c r="D51" s="42" t="s">
        <v>133</v>
      </c>
      <c r="E51" s="43"/>
      <c r="F51" s="43"/>
      <c r="G51" s="43"/>
      <c r="H51" s="43"/>
      <c r="I51" s="44">
        <v>0</v>
      </c>
      <c r="J51" s="43"/>
      <c r="K51" s="16">
        <v>0</v>
      </c>
      <c r="L51" s="16">
        <v>0</v>
      </c>
      <c r="M51" s="44">
        <v>0</v>
      </c>
      <c r="N51" s="43"/>
      <c r="O51" s="43"/>
      <c r="P51" s="44">
        <v>0</v>
      </c>
      <c r="Q51" s="43"/>
      <c r="R51" s="43"/>
    </row>
    <row r="52" spans="2:18" ht="33.75" hidden="1" x14ac:dyDescent="0.2">
      <c r="B52" s="11"/>
      <c r="C52" s="11" t="s">
        <v>41</v>
      </c>
      <c r="D52" s="50" t="s">
        <v>42</v>
      </c>
      <c r="E52" s="43"/>
      <c r="F52" s="43"/>
      <c r="G52" s="43"/>
      <c r="H52" s="43"/>
      <c r="I52" s="45">
        <v>45391</v>
      </c>
      <c r="J52" s="43"/>
      <c r="K52" s="12">
        <v>0</v>
      </c>
      <c r="L52" s="12">
        <v>45391</v>
      </c>
      <c r="M52" s="45">
        <v>45391</v>
      </c>
      <c r="N52" s="43"/>
      <c r="O52" s="43"/>
      <c r="P52" s="45">
        <v>45391</v>
      </c>
      <c r="Q52" s="43"/>
      <c r="R52" s="43"/>
    </row>
    <row r="53" spans="2:18" hidden="1" x14ac:dyDescent="0.2">
      <c r="B53" s="13"/>
      <c r="C53" s="13" t="s">
        <v>39</v>
      </c>
      <c r="D53" s="46" t="s">
        <v>40</v>
      </c>
      <c r="E53" s="43"/>
      <c r="F53" s="43"/>
      <c r="G53" s="43"/>
      <c r="H53" s="43"/>
      <c r="I53" s="47">
        <v>45391</v>
      </c>
      <c r="J53" s="43"/>
      <c r="K53" s="14">
        <v>0</v>
      </c>
      <c r="L53" s="14">
        <v>45391</v>
      </c>
      <c r="M53" s="47">
        <v>45391</v>
      </c>
      <c r="N53" s="43"/>
      <c r="O53" s="43"/>
      <c r="P53" s="47">
        <v>45391</v>
      </c>
      <c r="Q53" s="43"/>
      <c r="R53" s="43"/>
    </row>
    <row r="54" spans="2:18" hidden="1" x14ac:dyDescent="0.2">
      <c r="B54" s="15"/>
      <c r="C54" s="15" t="s">
        <v>130</v>
      </c>
      <c r="D54" s="42" t="s">
        <v>131</v>
      </c>
      <c r="E54" s="43"/>
      <c r="F54" s="43"/>
      <c r="G54" s="43"/>
      <c r="H54" s="43"/>
      <c r="I54" s="44">
        <v>45391</v>
      </c>
      <c r="J54" s="43"/>
      <c r="K54" s="16">
        <v>0</v>
      </c>
      <c r="L54" s="16">
        <v>45391</v>
      </c>
      <c r="M54" s="44">
        <v>45391</v>
      </c>
      <c r="N54" s="43"/>
      <c r="O54" s="43"/>
      <c r="P54" s="44">
        <v>45391</v>
      </c>
      <c r="Q54" s="43"/>
      <c r="R54" s="43"/>
    </row>
    <row r="55" spans="2:18" hidden="1" x14ac:dyDescent="0.2">
      <c r="B55" s="15"/>
      <c r="C55" s="15" t="s">
        <v>132</v>
      </c>
      <c r="D55" s="42" t="s">
        <v>133</v>
      </c>
      <c r="E55" s="43"/>
      <c r="F55" s="43"/>
      <c r="G55" s="43"/>
      <c r="H55" s="43"/>
      <c r="I55" s="44">
        <v>45391</v>
      </c>
      <c r="J55" s="43"/>
      <c r="K55" s="16">
        <v>0</v>
      </c>
      <c r="L55" s="16">
        <v>45391</v>
      </c>
      <c r="M55" s="44">
        <v>45391</v>
      </c>
      <c r="N55" s="43"/>
      <c r="O55" s="43"/>
      <c r="P55" s="44">
        <v>45391</v>
      </c>
      <c r="Q55" s="43"/>
      <c r="R55" s="43"/>
    </row>
    <row r="56" spans="2:18" ht="33.75" hidden="1" x14ac:dyDescent="0.2">
      <c r="B56" s="11"/>
      <c r="C56" s="11" t="s">
        <v>43</v>
      </c>
      <c r="D56" s="50" t="s">
        <v>44</v>
      </c>
      <c r="E56" s="43"/>
      <c r="F56" s="43"/>
      <c r="G56" s="43"/>
      <c r="H56" s="43"/>
      <c r="I56" s="45">
        <v>0</v>
      </c>
      <c r="J56" s="43"/>
      <c r="K56" s="12">
        <v>0</v>
      </c>
      <c r="L56" s="12">
        <v>0</v>
      </c>
      <c r="M56" s="45">
        <v>0</v>
      </c>
      <c r="N56" s="43"/>
      <c r="O56" s="43"/>
      <c r="P56" s="45">
        <v>0</v>
      </c>
      <c r="Q56" s="43"/>
      <c r="R56" s="43"/>
    </row>
    <row r="57" spans="2:18" hidden="1" x14ac:dyDescent="0.2">
      <c r="B57" s="13"/>
      <c r="C57" s="13" t="s">
        <v>25</v>
      </c>
      <c r="D57" s="46" t="s">
        <v>26</v>
      </c>
      <c r="E57" s="43"/>
      <c r="F57" s="43"/>
      <c r="G57" s="43"/>
      <c r="H57" s="43"/>
      <c r="I57" s="47">
        <v>0</v>
      </c>
      <c r="J57" s="43"/>
      <c r="K57" s="14">
        <v>0</v>
      </c>
      <c r="L57" s="14">
        <v>0</v>
      </c>
      <c r="M57" s="47">
        <v>0</v>
      </c>
      <c r="N57" s="43"/>
      <c r="O57" s="43"/>
      <c r="P57" s="47">
        <v>0</v>
      </c>
      <c r="Q57" s="43"/>
      <c r="R57" s="43"/>
    </row>
    <row r="58" spans="2:18" hidden="1" x14ac:dyDescent="0.2">
      <c r="B58" s="15"/>
      <c r="C58" s="15" t="s">
        <v>130</v>
      </c>
      <c r="D58" s="42" t="s">
        <v>131</v>
      </c>
      <c r="E58" s="43"/>
      <c r="F58" s="43"/>
      <c r="G58" s="43"/>
      <c r="H58" s="43"/>
      <c r="I58" s="44">
        <v>0</v>
      </c>
      <c r="J58" s="43"/>
      <c r="K58" s="16">
        <v>0</v>
      </c>
      <c r="L58" s="16">
        <v>0</v>
      </c>
      <c r="M58" s="44">
        <v>0</v>
      </c>
      <c r="N58" s="43"/>
      <c r="O58" s="43"/>
      <c r="P58" s="44">
        <v>0</v>
      </c>
      <c r="Q58" s="43"/>
      <c r="R58" s="43"/>
    </row>
    <row r="59" spans="2:18" hidden="1" x14ac:dyDescent="0.2">
      <c r="B59" s="15"/>
      <c r="C59" s="15" t="s">
        <v>138</v>
      </c>
      <c r="D59" s="42" t="s">
        <v>139</v>
      </c>
      <c r="E59" s="43"/>
      <c r="F59" s="43"/>
      <c r="G59" s="43"/>
      <c r="H59" s="43"/>
      <c r="I59" s="44">
        <v>0</v>
      </c>
      <c r="J59" s="43"/>
      <c r="K59" s="16">
        <v>0</v>
      </c>
      <c r="L59" s="16">
        <v>0</v>
      </c>
      <c r="M59" s="44">
        <v>0</v>
      </c>
      <c r="N59" s="43"/>
      <c r="O59" s="43"/>
      <c r="P59" s="44">
        <v>0</v>
      </c>
      <c r="Q59" s="43"/>
      <c r="R59" s="43"/>
    </row>
    <row r="60" spans="2:18" ht="33.75" hidden="1" x14ac:dyDescent="0.2">
      <c r="B60" s="11"/>
      <c r="C60" s="11" t="s">
        <v>45</v>
      </c>
      <c r="D60" s="50" t="s">
        <v>46</v>
      </c>
      <c r="E60" s="43"/>
      <c r="F60" s="43"/>
      <c r="G60" s="43"/>
      <c r="H60" s="43"/>
      <c r="I60" s="45">
        <v>26000</v>
      </c>
      <c r="J60" s="43"/>
      <c r="K60" s="12">
        <v>0</v>
      </c>
      <c r="L60" s="12">
        <v>26000</v>
      </c>
      <c r="M60" s="45">
        <v>26000</v>
      </c>
      <c r="N60" s="43"/>
      <c r="O60" s="43"/>
      <c r="P60" s="45">
        <v>26000</v>
      </c>
      <c r="Q60" s="43"/>
      <c r="R60" s="43"/>
    </row>
    <row r="61" spans="2:18" hidden="1" x14ac:dyDescent="0.2">
      <c r="B61" s="13"/>
      <c r="C61" s="13" t="s">
        <v>47</v>
      </c>
      <c r="D61" s="46" t="s">
        <v>48</v>
      </c>
      <c r="E61" s="43"/>
      <c r="F61" s="43"/>
      <c r="G61" s="43"/>
      <c r="H61" s="43"/>
      <c r="I61" s="47">
        <v>26000</v>
      </c>
      <c r="J61" s="43"/>
      <c r="K61" s="14">
        <v>0</v>
      </c>
      <c r="L61" s="14">
        <v>26000</v>
      </c>
      <c r="M61" s="47">
        <v>26000</v>
      </c>
      <c r="N61" s="43"/>
      <c r="O61" s="43"/>
      <c r="P61" s="47">
        <v>26000</v>
      </c>
      <c r="Q61" s="43"/>
      <c r="R61" s="43"/>
    </row>
    <row r="62" spans="2:18" hidden="1" x14ac:dyDescent="0.2">
      <c r="B62" s="15"/>
      <c r="C62" s="15" t="s">
        <v>130</v>
      </c>
      <c r="D62" s="42" t="s">
        <v>131</v>
      </c>
      <c r="E62" s="43"/>
      <c r="F62" s="43"/>
      <c r="G62" s="43"/>
      <c r="H62" s="43"/>
      <c r="I62" s="44">
        <v>25000</v>
      </c>
      <c r="J62" s="43"/>
      <c r="K62" s="16">
        <v>0</v>
      </c>
      <c r="L62" s="16">
        <v>25000</v>
      </c>
      <c r="M62" s="44">
        <v>25000</v>
      </c>
      <c r="N62" s="43"/>
      <c r="O62" s="43"/>
      <c r="P62" s="44">
        <v>25000</v>
      </c>
      <c r="Q62" s="43"/>
      <c r="R62" s="43"/>
    </row>
    <row r="63" spans="2:18" hidden="1" x14ac:dyDescent="0.2">
      <c r="B63" s="15"/>
      <c r="C63" s="15" t="s">
        <v>136</v>
      </c>
      <c r="D63" s="42" t="s">
        <v>137</v>
      </c>
      <c r="E63" s="43"/>
      <c r="F63" s="43"/>
      <c r="G63" s="43"/>
      <c r="H63" s="43"/>
      <c r="I63" s="44">
        <v>25000</v>
      </c>
      <c r="J63" s="43"/>
      <c r="K63" s="16">
        <v>0</v>
      </c>
      <c r="L63" s="16">
        <v>25000</v>
      </c>
      <c r="M63" s="44">
        <v>25000</v>
      </c>
      <c r="N63" s="43"/>
      <c r="O63" s="43"/>
      <c r="P63" s="44">
        <v>25000</v>
      </c>
      <c r="Q63" s="43"/>
      <c r="R63" s="43"/>
    </row>
    <row r="64" spans="2:18" hidden="1" x14ac:dyDescent="0.2">
      <c r="B64" s="15"/>
      <c r="C64" s="15" t="s">
        <v>140</v>
      </c>
      <c r="D64" s="42" t="s">
        <v>141</v>
      </c>
      <c r="E64" s="43"/>
      <c r="F64" s="43"/>
      <c r="G64" s="43"/>
      <c r="H64" s="43"/>
      <c r="I64" s="44">
        <v>1000</v>
      </c>
      <c r="J64" s="43"/>
      <c r="K64" s="16">
        <v>0</v>
      </c>
      <c r="L64" s="16">
        <v>1000</v>
      </c>
      <c r="M64" s="44">
        <v>1000</v>
      </c>
      <c r="N64" s="43"/>
      <c r="O64" s="43"/>
      <c r="P64" s="44">
        <v>1000</v>
      </c>
      <c r="Q64" s="43"/>
      <c r="R64" s="43"/>
    </row>
    <row r="65" spans="2:18" hidden="1" x14ac:dyDescent="0.2">
      <c r="B65" s="15"/>
      <c r="C65" s="15" t="s">
        <v>142</v>
      </c>
      <c r="D65" s="42" t="s">
        <v>143</v>
      </c>
      <c r="E65" s="43"/>
      <c r="F65" s="43"/>
      <c r="G65" s="43"/>
      <c r="H65" s="43"/>
      <c r="I65" s="44">
        <v>1000</v>
      </c>
      <c r="J65" s="43"/>
      <c r="K65" s="16">
        <v>0</v>
      </c>
      <c r="L65" s="16">
        <v>1000</v>
      </c>
      <c r="M65" s="44">
        <v>1000</v>
      </c>
      <c r="N65" s="43"/>
      <c r="O65" s="43"/>
      <c r="P65" s="44">
        <v>1000</v>
      </c>
      <c r="Q65" s="43"/>
      <c r="R65" s="43"/>
    </row>
    <row r="66" spans="2:18" ht="33.75" hidden="1" x14ac:dyDescent="0.2">
      <c r="B66" s="11"/>
      <c r="C66" s="11" t="s">
        <v>49</v>
      </c>
      <c r="D66" s="50" t="s">
        <v>50</v>
      </c>
      <c r="E66" s="43"/>
      <c r="F66" s="43"/>
      <c r="G66" s="43"/>
      <c r="H66" s="43"/>
      <c r="I66" s="45">
        <v>13000</v>
      </c>
      <c r="J66" s="43"/>
      <c r="K66" s="12">
        <v>0</v>
      </c>
      <c r="L66" s="12">
        <v>13000</v>
      </c>
      <c r="M66" s="45">
        <v>13000</v>
      </c>
      <c r="N66" s="43"/>
      <c r="O66" s="43"/>
      <c r="P66" s="45">
        <v>13000</v>
      </c>
      <c r="Q66" s="43"/>
      <c r="R66" s="43"/>
    </row>
    <row r="67" spans="2:18" hidden="1" x14ac:dyDescent="0.2">
      <c r="B67" s="13"/>
      <c r="C67" s="13" t="s">
        <v>19</v>
      </c>
      <c r="D67" s="46" t="s">
        <v>20</v>
      </c>
      <c r="E67" s="43"/>
      <c r="F67" s="43"/>
      <c r="G67" s="43"/>
      <c r="H67" s="43"/>
      <c r="I67" s="47">
        <v>13000</v>
      </c>
      <c r="J67" s="43"/>
      <c r="K67" s="14">
        <v>0</v>
      </c>
      <c r="L67" s="14">
        <v>13000</v>
      </c>
      <c r="M67" s="47">
        <v>13000</v>
      </c>
      <c r="N67" s="43"/>
      <c r="O67" s="43"/>
      <c r="P67" s="47">
        <v>13000</v>
      </c>
      <c r="Q67" s="43"/>
      <c r="R67" s="43"/>
    </row>
    <row r="68" spans="2:18" hidden="1" x14ac:dyDescent="0.2">
      <c r="B68" s="15"/>
      <c r="C68" s="15" t="s">
        <v>130</v>
      </c>
      <c r="D68" s="42" t="s">
        <v>131</v>
      </c>
      <c r="E68" s="43"/>
      <c r="F68" s="43"/>
      <c r="G68" s="43"/>
      <c r="H68" s="43"/>
      <c r="I68" s="44">
        <v>13000</v>
      </c>
      <c r="J68" s="43"/>
      <c r="K68" s="16">
        <v>0</v>
      </c>
      <c r="L68" s="16">
        <v>13000</v>
      </c>
      <c r="M68" s="44">
        <v>13000</v>
      </c>
      <c r="N68" s="43"/>
      <c r="O68" s="43"/>
      <c r="P68" s="44">
        <v>13000</v>
      </c>
      <c r="Q68" s="43"/>
      <c r="R68" s="43"/>
    </row>
    <row r="69" spans="2:18" hidden="1" x14ac:dyDescent="0.2">
      <c r="B69" s="15"/>
      <c r="C69" s="15" t="s">
        <v>132</v>
      </c>
      <c r="D69" s="42" t="s">
        <v>133</v>
      </c>
      <c r="E69" s="43"/>
      <c r="F69" s="43"/>
      <c r="G69" s="43"/>
      <c r="H69" s="43"/>
      <c r="I69" s="44">
        <v>13000</v>
      </c>
      <c r="J69" s="43"/>
      <c r="K69" s="16">
        <v>0</v>
      </c>
      <c r="L69" s="16">
        <v>13000</v>
      </c>
      <c r="M69" s="44">
        <v>13000</v>
      </c>
      <c r="N69" s="43"/>
      <c r="O69" s="43"/>
      <c r="P69" s="44">
        <v>13000</v>
      </c>
      <c r="Q69" s="43"/>
      <c r="R69" s="43"/>
    </row>
    <row r="70" spans="2:18" ht="33.75" hidden="1" x14ac:dyDescent="0.2">
      <c r="B70" s="11"/>
      <c r="C70" s="11" t="s">
        <v>51</v>
      </c>
      <c r="D70" s="50" t="s">
        <v>52</v>
      </c>
      <c r="E70" s="43"/>
      <c r="F70" s="43"/>
      <c r="G70" s="43"/>
      <c r="H70" s="43"/>
      <c r="I70" s="45">
        <v>260</v>
      </c>
      <c r="J70" s="43"/>
      <c r="K70" s="12">
        <v>0</v>
      </c>
      <c r="L70" s="12">
        <v>260</v>
      </c>
      <c r="M70" s="45">
        <v>260</v>
      </c>
      <c r="N70" s="43"/>
      <c r="O70" s="43"/>
      <c r="P70" s="45">
        <v>260</v>
      </c>
      <c r="Q70" s="43"/>
      <c r="R70" s="43"/>
    </row>
    <row r="71" spans="2:18" hidden="1" x14ac:dyDescent="0.2">
      <c r="B71" s="13"/>
      <c r="C71" s="13" t="s">
        <v>19</v>
      </c>
      <c r="D71" s="46" t="s">
        <v>20</v>
      </c>
      <c r="E71" s="43"/>
      <c r="F71" s="43"/>
      <c r="G71" s="43"/>
      <c r="H71" s="43"/>
      <c r="I71" s="47">
        <v>260</v>
      </c>
      <c r="J71" s="43"/>
      <c r="K71" s="14">
        <v>0</v>
      </c>
      <c r="L71" s="14">
        <v>260</v>
      </c>
      <c r="M71" s="47">
        <v>260</v>
      </c>
      <c r="N71" s="43"/>
      <c r="O71" s="43"/>
      <c r="P71" s="47">
        <v>260</v>
      </c>
      <c r="Q71" s="43"/>
      <c r="R71" s="43"/>
    </row>
    <row r="72" spans="2:18" hidden="1" x14ac:dyDescent="0.2">
      <c r="B72" s="15"/>
      <c r="C72" s="15" t="s">
        <v>130</v>
      </c>
      <c r="D72" s="42" t="s">
        <v>131</v>
      </c>
      <c r="E72" s="43"/>
      <c r="F72" s="43"/>
      <c r="G72" s="43"/>
      <c r="H72" s="43"/>
      <c r="I72" s="44">
        <v>260</v>
      </c>
      <c r="J72" s="43"/>
      <c r="K72" s="16">
        <v>0</v>
      </c>
      <c r="L72" s="16">
        <v>260</v>
      </c>
      <c r="M72" s="44">
        <v>260</v>
      </c>
      <c r="N72" s="43"/>
      <c r="O72" s="43"/>
      <c r="P72" s="44">
        <v>260</v>
      </c>
      <c r="Q72" s="43"/>
      <c r="R72" s="43"/>
    </row>
    <row r="73" spans="2:18" hidden="1" x14ac:dyDescent="0.2">
      <c r="B73" s="15"/>
      <c r="C73" s="15" t="s">
        <v>132</v>
      </c>
      <c r="D73" s="42" t="s">
        <v>133</v>
      </c>
      <c r="E73" s="43"/>
      <c r="F73" s="43"/>
      <c r="G73" s="43"/>
      <c r="H73" s="43"/>
      <c r="I73" s="44">
        <v>260</v>
      </c>
      <c r="J73" s="43"/>
      <c r="K73" s="16">
        <v>0</v>
      </c>
      <c r="L73" s="16">
        <v>260</v>
      </c>
      <c r="M73" s="44">
        <v>260</v>
      </c>
      <c r="N73" s="43"/>
      <c r="O73" s="43"/>
      <c r="P73" s="44">
        <v>260</v>
      </c>
      <c r="Q73" s="43"/>
      <c r="R73" s="43"/>
    </row>
    <row r="74" spans="2:18" ht="33.75" hidden="1" x14ac:dyDescent="0.2">
      <c r="B74" s="11"/>
      <c r="C74" s="11" t="s">
        <v>53</v>
      </c>
      <c r="D74" s="50" t="s">
        <v>54</v>
      </c>
      <c r="E74" s="43"/>
      <c r="F74" s="43"/>
      <c r="G74" s="43"/>
      <c r="H74" s="43"/>
      <c r="I74" s="45">
        <v>0</v>
      </c>
      <c r="J74" s="43"/>
      <c r="K74" s="12">
        <v>0</v>
      </c>
      <c r="L74" s="12">
        <v>1300</v>
      </c>
      <c r="M74" s="45">
        <v>1300</v>
      </c>
      <c r="N74" s="43"/>
      <c r="O74" s="43"/>
      <c r="P74" s="45">
        <v>1300</v>
      </c>
      <c r="Q74" s="43"/>
      <c r="R74" s="43"/>
    </row>
    <row r="75" spans="2:18" hidden="1" x14ac:dyDescent="0.2">
      <c r="B75" s="13"/>
      <c r="C75" s="13" t="s">
        <v>25</v>
      </c>
      <c r="D75" s="46" t="s">
        <v>26</v>
      </c>
      <c r="E75" s="43"/>
      <c r="F75" s="43"/>
      <c r="G75" s="43"/>
      <c r="H75" s="43"/>
      <c r="I75" s="47">
        <v>0</v>
      </c>
      <c r="J75" s="43"/>
      <c r="K75" s="14">
        <v>0</v>
      </c>
      <c r="L75" s="14">
        <v>1300</v>
      </c>
      <c r="M75" s="47">
        <v>1300</v>
      </c>
      <c r="N75" s="43"/>
      <c r="O75" s="43"/>
      <c r="P75" s="47">
        <v>1300</v>
      </c>
      <c r="Q75" s="43"/>
      <c r="R75" s="43"/>
    </row>
    <row r="76" spans="2:18" hidden="1" x14ac:dyDescent="0.2">
      <c r="B76" s="15"/>
      <c r="C76" s="15" t="s">
        <v>130</v>
      </c>
      <c r="D76" s="42" t="s">
        <v>131</v>
      </c>
      <c r="E76" s="43"/>
      <c r="F76" s="43"/>
      <c r="G76" s="43"/>
      <c r="H76" s="43"/>
      <c r="I76" s="44">
        <v>0</v>
      </c>
      <c r="J76" s="43"/>
      <c r="K76" s="16">
        <v>0</v>
      </c>
      <c r="L76" s="16">
        <v>1300</v>
      </c>
      <c r="M76" s="44">
        <v>1300</v>
      </c>
      <c r="N76" s="43"/>
      <c r="O76" s="43"/>
      <c r="P76" s="44">
        <v>1300</v>
      </c>
      <c r="Q76" s="43"/>
      <c r="R76" s="43"/>
    </row>
    <row r="77" spans="2:18" hidden="1" x14ac:dyDescent="0.2">
      <c r="B77" s="15"/>
      <c r="C77" s="15" t="s">
        <v>138</v>
      </c>
      <c r="D77" s="42" t="s">
        <v>139</v>
      </c>
      <c r="E77" s="43"/>
      <c r="F77" s="43"/>
      <c r="G77" s="43"/>
      <c r="H77" s="43"/>
      <c r="I77" s="44">
        <v>0</v>
      </c>
      <c r="J77" s="43"/>
      <c r="K77" s="16">
        <v>0</v>
      </c>
      <c r="L77" s="16">
        <v>1300</v>
      </c>
      <c r="M77" s="44">
        <v>1300</v>
      </c>
      <c r="N77" s="43"/>
      <c r="O77" s="43"/>
      <c r="P77" s="44">
        <v>1300</v>
      </c>
      <c r="Q77" s="43"/>
      <c r="R77" s="43"/>
    </row>
    <row r="78" spans="2:18" ht="22.5" hidden="1" x14ac:dyDescent="0.2">
      <c r="B78" s="9"/>
      <c r="C78" s="9" t="s">
        <v>55</v>
      </c>
      <c r="D78" s="48" t="s">
        <v>28</v>
      </c>
      <c r="E78" s="43"/>
      <c r="F78" s="43"/>
      <c r="G78" s="43"/>
      <c r="H78" s="43"/>
      <c r="I78" s="49">
        <v>48584.26</v>
      </c>
      <c r="J78" s="43"/>
      <c r="K78" s="10">
        <v>0</v>
      </c>
      <c r="L78" s="10">
        <v>50651.74</v>
      </c>
      <c r="M78" s="49">
        <v>50651.74</v>
      </c>
      <c r="N78" s="43"/>
      <c r="O78" s="43"/>
      <c r="P78" s="49">
        <v>50651.74</v>
      </c>
      <c r="Q78" s="43"/>
      <c r="R78" s="43"/>
    </row>
    <row r="79" spans="2:18" ht="33.75" hidden="1" x14ac:dyDescent="0.2">
      <c r="B79" s="11"/>
      <c r="C79" s="11" t="s">
        <v>56</v>
      </c>
      <c r="D79" s="50" t="s">
        <v>57</v>
      </c>
      <c r="E79" s="43"/>
      <c r="F79" s="43"/>
      <c r="G79" s="43"/>
      <c r="H79" s="43"/>
      <c r="I79" s="45">
        <v>0</v>
      </c>
      <c r="J79" s="43"/>
      <c r="K79" s="12">
        <v>0</v>
      </c>
      <c r="L79" s="12">
        <v>1000</v>
      </c>
      <c r="M79" s="45">
        <v>1000</v>
      </c>
      <c r="N79" s="43"/>
      <c r="O79" s="43"/>
      <c r="P79" s="45">
        <v>1000</v>
      </c>
      <c r="Q79" s="43"/>
      <c r="R79" s="43"/>
    </row>
    <row r="80" spans="2:18" hidden="1" x14ac:dyDescent="0.2">
      <c r="B80" s="13"/>
      <c r="C80" s="13" t="s">
        <v>25</v>
      </c>
      <c r="D80" s="46" t="s">
        <v>26</v>
      </c>
      <c r="E80" s="43"/>
      <c r="F80" s="43"/>
      <c r="G80" s="43"/>
      <c r="H80" s="43"/>
      <c r="I80" s="47">
        <v>0</v>
      </c>
      <c r="J80" s="43"/>
      <c r="K80" s="14">
        <v>0</v>
      </c>
      <c r="L80" s="14">
        <v>1000</v>
      </c>
      <c r="M80" s="47">
        <v>1000</v>
      </c>
      <c r="N80" s="43"/>
      <c r="O80" s="43"/>
      <c r="P80" s="47">
        <v>1000</v>
      </c>
      <c r="Q80" s="43"/>
      <c r="R80" s="43"/>
    </row>
    <row r="81" spans="2:18" hidden="1" x14ac:dyDescent="0.2">
      <c r="B81" s="15"/>
      <c r="C81" s="15" t="s">
        <v>130</v>
      </c>
      <c r="D81" s="42" t="s">
        <v>131</v>
      </c>
      <c r="E81" s="43"/>
      <c r="F81" s="43"/>
      <c r="G81" s="43"/>
      <c r="H81" s="43"/>
      <c r="I81" s="44">
        <v>0</v>
      </c>
      <c r="J81" s="43"/>
      <c r="K81" s="16">
        <v>0</v>
      </c>
      <c r="L81" s="16">
        <v>1000</v>
      </c>
      <c r="M81" s="44">
        <v>1000</v>
      </c>
      <c r="N81" s="43"/>
      <c r="O81" s="43"/>
      <c r="P81" s="44">
        <v>1000</v>
      </c>
      <c r="Q81" s="43"/>
      <c r="R81" s="43"/>
    </row>
    <row r="82" spans="2:18" hidden="1" x14ac:dyDescent="0.2">
      <c r="B82" s="15"/>
      <c r="C82" s="15" t="s">
        <v>138</v>
      </c>
      <c r="D82" s="42" t="s">
        <v>139</v>
      </c>
      <c r="E82" s="43"/>
      <c r="F82" s="43"/>
      <c r="G82" s="43"/>
      <c r="H82" s="43"/>
      <c r="I82" s="44">
        <v>0</v>
      </c>
      <c r="J82" s="43"/>
      <c r="K82" s="16">
        <v>0</v>
      </c>
      <c r="L82" s="16">
        <v>1000</v>
      </c>
      <c r="M82" s="44">
        <v>1000</v>
      </c>
      <c r="N82" s="43"/>
      <c r="O82" s="43"/>
      <c r="P82" s="44">
        <v>1000</v>
      </c>
      <c r="Q82" s="43"/>
      <c r="R82" s="43"/>
    </row>
    <row r="83" spans="2:18" ht="33.75" hidden="1" x14ac:dyDescent="0.2">
      <c r="B83" s="11"/>
      <c r="C83" s="11" t="s">
        <v>58</v>
      </c>
      <c r="D83" s="50" t="s">
        <v>59</v>
      </c>
      <c r="E83" s="43"/>
      <c r="F83" s="43"/>
      <c r="G83" s="43"/>
      <c r="H83" s="43"/>
      <c r="I83" s="45">
        <v>48000</v>
      </c>
      <c r="J83" s="43"/>
      <c r="K83" s="12">
        <v>0</v>
      </c>
      <c r="L83" s="12">
        <v>48000</v>
      </c>
      <c r="M83" s="45">
        <v>48000</v>
      </c>
      <c r="N83" s="43"/>
      <c r="O83" s="43"/>
      <c r="P83" s="45">
        <v>48000</v>
      </c>
      <c r="Q83" s="43"/>
      <c r="R83" s="43"/>
    </row>
    <row r="84" spans="2:18" hidden="1" x14ac:dyDescent="0.2">
      <c r="B84" s="13"/>
      <c r="C84" s="13" t="s">
        <v>19</v>
      </c>
      <c r="D84" s="46" t="s">
        <v>20</v>
      </c>
      <c r="E84" s="43"/>
      <c r="F84" s="43"/>
      <c r="G84" s="43"/>
      <c r="H84" s="43"/>
      <c r="I84" s="47">
        <v>48000</v>
      </c>
      <c r="J84" s="43"/>
      <c r="K84" s="14">
        <v>0</v>
      </c>
      <c r="L84" s="14">
        <v>48000</v>
      </c>
      <c r="M84" s="47">
        <v>48000</v>
      </c>
      <c r="N84" s="43"/>
      <c r="O84" s="43"/>
      <c r="P84" s="47">
        <v>48000</v>
      </c>
      <c r="Q84" s="43"/>
      <c r="R84" s="43"/>
    </row>
    <row r="85" spans="2:18" hidden="1" x14ac:dyDescent="0.2">
      <c r="B85" s="15"/>
      <c r="C85" s="15" t="s">
        <v>130</v>
      </c>
      <c r="D85" s="42" t="s">
        <v>131</v>
      </c>
      <c r="E85" s="43"/>
      <c r="F85" s="43"/>
      <c r="G85" s="43"/>
      <c r="H85" s="43"/>
      <c r="I85" s="44">
        <v>48000</v>
      </c>
      <c r="J85" s="43"/>
      <c r="K85" s="16">
        <v>0</v>
      </c>
      <c r="L85" s="16">
        <v>48000</v>
      </c>
      <c r="M85" s="44">
        <v>48000</v>
      </c>
      <c r="N85" s="43"/>
      <c r="O85" s="43"/>
      <c r="P85" s="44">
        <v>48000</v>
      </c>
      <c r="Q85" s="43"/>
      <c r="R85" s="43"/>
    </row>
    <row r="86" spans="2:18" hidden="1" x14ac:dyDescent="0.2">
      <c r="B86" s="15"/>
      <c r="C86" s="15" t="s">
        <v>132</v>
      </c>
      <c r="D86" s="42" t="s">
        <v>133</v>
      </c>
      <c r="E86" s="43"/>
      <c r="F86" s="43"/>
      <c r="G86" s="43"/>
      <c r="H86" s="43"/>
      <c r="I86" s="44">
        <v>48000</v>
      </c>
      <c r="J86" s="43"/>
      <c r="K86" s="16">
        <v>0</v>
      </c>
      <c r="L86" s="16">
        <v>48000</v>
      </c>
      <c r="M86" s="44">
        <v>48000</v>
      </c>
      <c r="N86" s="43"/>
      <c r="O86" s="43"/>
      <c r="P86" s="44">
        <v>48000</v>
      </c>
      <c r="Q86" s="43"/>
      <c r="R86" s="43"/>
    </row>
    <row r="87" spans="2:18" ht="33.75" hidden="1" x14ac:dyDescent="0.2">
      <c r="B87" s="11"/>
      <c r="C87" s="11" t="s">
        <v>60</v>
      </c>
      <c r="D87" s="50" t="s">
        <v>61</v>
      </c>
      <c r="E87" s="43"/>
      <c r="F87" s="43"/>
      <c r="G87" s="43"/>
      <c r="H87" s="43"/>
      <c r="I87" s="45">
        <v>584.26</v>
      </c>
      <c r="J87" s="43"/>
      <c r="K87" s="12">
        <v>0</v>
      </c>
      <c r="L87" s="12">
        <v>584.26</v>
      </c>
      <c r="M87" s="45">
        <v>584.26</v>
      </c>
      <c r="N87" s="43"/>
      <c r="O87" s="43"/>
      <c r="P87" s="45">
        <v>584.26</v>
      </c>
      <c r="Q87" s="43"/>
      <c r="R87" s="43"/>
    </row>
    <row r="88" spans="2:18" hidden="1" x14ac:dyDescent="0.2">
      <c r="B88" s="13"/>
      <c r="C88" s="13" t="s">
        <v>19</v>
      </c>
      <c r="D88" s="46" t="s">
        <v>20</v>
      </c>
      <c r="E88" s="43"/>
      <c r="F88" s="43"/>
      <c r="G88" s="43"/>
      <c r="H88" s="43"/>
      <c r="I88" s="47">
        <v>584.26</v>
      </c>
      <c r="J88" s="43"/>
      <c r="K88" s="14">
        <v>0</v>
      </c>
      <c r="L88" s="14">
        <v>584.26</v>
      </c>
      <c r="M88" s="47">
        <v>584.26</v>
      </c>
      <c r="N88" s="43"/>
      <c r="O88" s="43"/>
      <c r="P88" s="47">
        <v>584.26</v>
      </c>
      <c r="Q88" s="43"/>
      <c r="R88" s="43"/>
    </row>
    <row r="89" spans="2:18" hidden="1" x14ac:dyDescent="0.2">
      <c r="B89" s="15"/>
      <c r="C89" s="15" t="s">
        <v>130</v>
      </c>
      <c r="D89" s="42" t="s">
        <v>131</v>
      </c>
      <c r="E89" s="43"/>
      <c r="F89" s="43"/>
      <c r="G89" s="43"/>
      <c r="H89" s="43"/>
      <c r="I89" s="44">
        <v>584.26</v>
      </c>
      <c r="J89" s="43"/>
      <c r="K89" s="16">
        <v>0</v>
      </c>
      <c r="L89" s="16">
        <v>584.26</v>
      </c>
      <c r="M89" s="44">
        <v>584.26</v>
      </c>
      <c r="N89" s="43"/>
      <c r="O89" s="43"/>
      <c r="P89" s="44">
        <v>584.26</v>
      </c>
      <c r="Q89" s="43"/>
      <c r="R89" s="43"/>
    </row>
    <row r="90" spans="2:18" hidden="1" x14ac:dyDescent="0.2">
      <c r="B90" s="15"/>
      <c r="C90" s="15" t="s">
        <v>132</v>
      </c>
      <c r="D90" s="42" t="s">
        <v>133</v>
      </c>
      <c r="E90" s="43"/>
      <c r="F90" s="43"/>
      <c r="G90" s="43"/>
      <c r="H90" s="43"/>
      <c r="I90" s="44">
        <v>584.26</v>
      </c>
      <c r="J90" s="43"/>
      <c r="K90" s="16">
        <v>0</v>
      </c>
      <c r="L90" s="16">
        <v>584.26</v>
      </c>
      <c r="M90" s="44">
        <v>584.26</v>
      </c>
      <c r="N90" s="43"/>
      <c r="O90" s="43"/>
      <c r="P90" s="44">
        <v>584.26</v>
      </c>
      <c r="Q90" s="43"/>
      <c r="R90" s="43"/>
    </row>
    <row r="91" spans="2:18" ht="33.75" hidden="1" x14ac:dyDescent="0.2">
      <c r="B91" s="11"/>
      <c r="C91" s="11" t="s">
        <v>62</v>
      </c>
      <c r="D91" s="50" t="s">
        <v>63</v>
      </c>
      <c r="E91" s="43"/>
      <c r="F91" s="43"/>
      <c r="G91" s="43"/>
      <c r="H91" s="43"/>
      <c r="I91" s="45">
        <v>0</v>
      </c>
      <c r="J91" s="43"/>
      <c r="K91" s="12">
        <v>0</v>
      </c>
      <c r="L91" s="12">
        <v>0</v>
      </c>
      <c r="M91" s="45">
        <v>0</v>
      </c>
      <c r="N91" s="43"/>
      <c r="O91" s="43"/>
      <c r="P91" s="45">
        <v>0</v>
      </c>
      <c r="Q91" s="43"/>
      <c r="R91" s="43"/>
    </row>
    <row r="92" spans="2:18" hidden="1" x14ac:dyDescent="0.2">
      <c r="B92" s="13"/>
      <c r="C92" s="13" t="s">
        <v>25</v>
      </c>
      <c r="D92" s="46" t="s">
        <v>26</v>
      </c>
      <c r="E92" s="43"/>
      <c r="F92" s="43"/>
      <c r="G92" s="43"/>
      <c r="H92" s="43"/>
      <c r="I92" s="47">
        <v>0</v>
      </c>
      <c r="J92" s="43"/>
      <c r="K92" s="14">
        <v>0</v>
      </c>
      <c r="L92" s="14">
        <v>0</v>
      </c>
      <c r="M92" s="47">
        <v>0</v>
      </c>
      <c r="N92" s="43"/>
      <c r="O92" s="43"/>
      <c r="P92" s="47">
        <v>0</v>
      </c>
      <c r="Q92" s="43"/>
      <c r="R92" s="43"/>
    </row>
    <row r="93" spans="2:18" hidden="1" x14ac:dyDescent="0.2">
      <c r="B93" s="15"/>
      <c r="C93" s="15" t="s">
        <v>130</v>
      </c>
      <c r="D93" s="42" t="s">
        <v>131</v>
      </c>
      <c r="E93" s="43"/>
      <c r="F93" s="43"/>
      <c r="G93" s="43"/>
      <c r="H93" s="43"/>
      <c r="I93" s="44">
        <v>0</v>
      </c>
      <c r="J93" s="43"/>
      <c r="K93" s="16">
        <v>0</v>
      </c>
      <c r="L93" s="16">
        <v>0</v>
      </c>
      <c r="M93" s="44">
        <v>0</v>
      </c>
      <c r="N93" s="43"/>
      <c r="O93" s="43"/>
      <c r="P93" s="44">
        <v>0</v>
      </c>
      <c r="Q93" s="43"/>
      <c r="R93" s="43"/>
    </row>
    <row r="94" spans="2:18" hidden="1" x14ac:dyDescent="0.2">
      <c r="B94" s="15"/>
      <c r="C94" s="15" t="s">
        <v>138</v>
      </c>
      <c r="D94" s="42" t="s">
        <v>139</v>
      </c>
      <c r="E94" s="43"/>
      <c r="F94" s="43"/>
      <c r="G94" s="43"/>
      <c r="H94" s="43"/>
      <c r="I94" s="44">
        <v>0</v>
      </c>
      <c r="J94" s="43"/>
      <c r="K94" s="16">
        <v>0</v>
      </c>
      <c r="L94" s="16">
        <v>0</v>
      </c>
      <c r="M94" s="44">
        <v>0</v>
      </c>
      <c r="N94" s="43"/>
      <c r="O94" s="43"/>
      <c r="P94" s="44">
        <v>0</v>
      </c>
      <c r="Q94" s="43"/>
      <c r="R94" s="43"/>
    </row>
    <row r="95" spans="2:18" ht="33.75" hidden="1" x14ac:dyDescent="0.2">
      <c r="B95" s="11"/>
      <c r="C95" s="11" t="s">
        <v>64</v>
      </c>
      <c r="D95" s="50" t="s">
        <v>65</v>
      </c>
      <c r="E95" s="43"/>
      <c r="F95" s="43"/>
      <c r="G95" s="43"/>
      <c r="H95" s="43"/>
      <c r="I95" s="45">
        <v>0</v>
      </c>
      <c r="J95" s="43"/>
      <c r="K95" s="12">
        <v>0</v>
      </c>
      <c r="L95" s="12">
        <v>0</v>
      </c>
      <c r="M95" s="45">
        <v>0</v>
      </c>
      <c r="N95" s="43"/>
      <c r="O95" s="43"/>
      <c r="P95" s="45">
        <v>0</v>
      </c>
      <c r="Q95" s="43"/>
      <c r="R95" s="43"/>
    </row>
    <row r="96" spans="2:18" hidden="1" x14ac:dyDescent="0.2">
      <c r="B96" s="13"/>
      <c r="C96" s="13" t="s">
        <v>25</v>
      </c>
      <c r="D96" s="46" t="s">
        <v>26</v>
      </c>
      <c r="E96" s="43"/>
      <c r="F96" s="43"/>
      <c r="G96" s="43"/>
      <c r="H96" s="43"/>
      <c r="I96" s="47">
        <v>0</v>
      </c>
      <c r="J96" s="43"/>
      <c r="K96" s="14">
        <v>0</v>
      </c>
      <c r="L96" s="14">
        <v>0</v>
      </c>
      <c r="M96" s="47">
        <v>0</v>
      </c>
      <c r="N96" s="43"/>
      <c r="O96" s="43"/>
      <c r="P96" s="47">
        <v>0</v>
      </c>
      <c r="Q96" s="43"/>
      <c r="R96" s="43"/>
    </row>
    <row r="97" spans="2:18" hidden="1" x14ac:dyDescent="0.2">
      <c r="B97" s="15"/>
      <c r="C97" s="15" t="s">
        <v>130</v>
      </c>
      <c r="D97" s="42" t="s">
        <v>131</v>
      </c>
      <c r="E97" s="43"/>
      <c r="F97" s="43"/>
      <c r="G97" s="43"/>
      <c r="H97" s="43"/>
      <c r="I97" s="44">
        <v>0</v>
      </c>
      <c r="J97" s="43"/>
      <c r="K97" s="16">
        <v>0</v>
      </c>
      <c r="L97" s="16">
        <v>0</v>
      </c>
      <c r="M97" s="44">
        <v>0</v>
      </c>
      <c r="N97" s="43"/>
      <c r="O97" s="43"/>
      <c r="P97" s="44">
        <v>0</v>
      </c>
      <c r="Q97" s="43"/>
      <c r="R97" s="43"/>
    </row>
    <row r="98" spans="2:18" hidden="1" x14ac:dyDescent="0.2">
      <c r="B98" s="15"/>
      <c r="C98" s="15" t="s">
        <v>138</v>
      </c>
      <c r="D98" s="42" t="s">
        <v>139</v>
      </c>
      <c r="E98" s="43"/>
      <c r="F98" s="43"/>
      <c r="G98" s="43"/>
      <c r="H98" s="43"/>
      <c r="I98" s="44">
        <v>0</v>
      </c>
      <c r="J98" s="43"/>
      <c r="K98" s="16">
        <v>0</v>
      </c>
      <c r="L98" s="16">
        <v>0</v>
      </c>
      <c r="M98" s="44">
        <v>0</v>
      </c>
      <c r="N98" s="43"/>
      <c r="O98" s="43"/>
      <c r="P98" s="44">
        <v>0</v>
      </c>
      <c r="Q98" s="43"/>
      <c r="R98" s="43"/>
    </row>
    <row r="99" spans="2:18" ht="33.75" hidden="1" x14ac:dyDescent="0.2">
      <c r="B99" s="11"/>
      <c r="C99" s="11" t="s">
        <v>66</v>
      </c>
      <c r="D99" s="50" t="s">
        <v>67</v>
      </c>
      <c r="E99" s="43"/>
      <c r="F99" s="43"/>
      <c r="G99" s="43"/>
      <c r="H99" s="43"/>
      <c r="I99" s="45">
        <v>0</v>
      </c>
      <c r="J99" s="43"/>
      <c r="K99" s="12">
        <v>0</v>
      </c>
      <c r="L99" s="12">
        <v>1067.48</v>
      </c>
      <c r="M99" s="45">
        <v>1067.48</v>
      </c>
      <c r="N99" s="43"/>
      <c r="O99" s="43"/>
      <c r="P99" s="45">
        <v>1067.48</v>
      </c>
      <c r="Q99" s="43"/>
      <c r="R99" s="43"/>
    </row>
    <row r="100" spans="2:18" hidden="1" x14ac:dyDescent="0.2">
      <c r="B100" s="13"/>
      <c r="C100" s="13" t="s">
        <v>25</v>
      </c>
      <c r="D100" s="46" t="s">
        <v>26</v>
      </c>
      <c r="E100" s="43"/>
      <c r="F100" s="43"/>
      <c r="G100" s="43"/>
      <c r="H100" s="43"/>
      <c r="I100" s="47">
        <v>0</v>
      </c>
      <c r="J100" s="43"/>
      <c r="K100" s="14">
        <v>0</v>
      </c>
      <c r="L100" s="14">
        <v>1067.48</v>
      </c>
      <c r="M100" s="47">
        <v>1067.48</v>
      </c>
      <c r="N100" s="43"/>
      <c r="O100" s="43"/>
      <c r="P100" s="47">
        <v>1067.48</v>
      </c>
      <c r="Q100" s="43"/>
      <c r="R100" s="43"/>
    </row>
    <row r="101" spans="2:18" hidden="1" x14ac:dyDescent="0.2">
      <c r="B101" s="15"/>
      <c r="C101" s="15" t="s">
        <v>130</v>
      </c>
      <c r="D101" s="42" t="s">
        <v>131</v>
      </c>
      <c r="E101" s="43"/>
      <c r="F101" s="43"/>
      <c r="G101" s="43"/>
      <c r="H101" s="43"/>
      <c r="I101" s="44">
        <v>0</v>
      </c>
      <c r="J101" s="43"/>
      <c r="K101" s="16">
        <v>0</v>
      </c>
      <c r="L101" s="16">
        <v>1067.48</v>
      </c>
      <c r="M101" s="44">
        <v>1067.48</v>
      </c>
      <c r="N101" s="43"/>
      <c r="O101" s="43"/>
      <c r="P101" s="44">
        <v>1067.48</v>
      </c>
      <c r="Q101" s="43"/>
      <c r="R101" s="43"/>
    </row>
    <row r="102" spans="2:18" hidden="1" x14ac:dyDescent="0.2">
      <c r="B102" s="15"/>
      <c r="C102" s="15" t="s">
        <v>138</v>
      </c>
      <c r="D102" s="42" t="s">
        <v>139</v>
      </c>
      <c r="E102" s="43"/>
      <c r="F102" s="43"/>
      <c r="G102" s="43"/>
      <c r="H102" s="43"/>
      <c r="I102" s="44">
        <v>0</v>
      </c>
      <c r="J102" s="43"/>
      <c r="K102" s="16">
        <v>0</v>
      </c>
      <c r="L102" s="16">
        <v>1067.48</v>
      </c>
      <c r="M102" s="44">
        <v>1067.48</v>
      </c>
      <c r="N102" s="43"/>
      <c r="O102" s="43"/>
      <c r="P102" s="44">
        <v>1067.48</v>
      </c>
      <c r="Q102" s="43"/>
      <c r="R102" s="43"/>
    </row>
    <row r="103" spans="2:18" ht="22.5" hidden="1" x14ac:dyDescent="0.2">
      <c r="B103" s="9"/>
      <c r="C103" s="9" t="s">
        <v>68</v>
      </c>
      <c r="D103" s="48" t="s">
        <v>69</v>
      </c>
      <c r="E103" s="43"/>
      <c r="F103" s="43"/>
      <c r="G103" s="43"/>
      <c r="H103" s="43"/>
      <c r="I103" s="49">
        <v>0</v>
      </c>
      <c r="J103" s="43"/>
      <c r="K103" s="10">
        <v>0</v>
      </c>
      <c r="L103" s="10">
        <v>16443.47</v>
      </c>
      <c r="M103" s="49">
        <v>16443.47</v>
      </c>
      <c r="N103" s="43"/>
      <c r="O103" s="43"/>
      <c r="P103" s="49">
        <v>16443.47</v>
      </c>
      <c r="Q103" s="43"/>
      <c r="R103" s="43"/>
    </row>
    <row r="104" spans="2:18" ht="33.75" hidden="1" x14ac:dyDescent="0.2">
      <c r="B104" s="11"/>
      <c r="C104" s="11" t="s">
        <v>70</v>
      </c>
      <c r="D104" s="50" t="s">
        <v>71</v>
      </c>
      <c r="E104" s="43"/>
      <c r="F104" s="43"/>
      <c r="G104" s="43"/>
      <c r="H104" s="43"/>
      <c r="I104" s="45">
        <v>0</v>
      </c>
      <c r="J104" s="43"/>
      <c r="K104" s="12">
        <v>0</v>
      </c>
      <c r="L104" s="12">
        <v>0</v>
      </c>
      <c r="M104" s="45">
        <v>0</v>
      </c>
      <c r="N104" s="43"/>
      <c r="O104" s="43"/>
      <c r="P104" s="45">
        <v>0</v>
      </c>
      <c r="Q104" s="43"/>
      <c r="R104" s="43"/>
    </row>
    <row r="105" spans="2:18" hidden="1" x14ac:dyDescent="0.2">
      <c r="B105" s="13"/>
      <c r="C105" s="13" t="s">
        <v>13</v>
      </c>
      <c r="D105" s="46" t="s">
        <v>14</v>
      </c>
      <c r="E105" s="43"/>
      <c r="F105" s="43"/>
      <c r="G105" s="43"/>
      <c r="H105" s="43"/>
      <c r="I105" s="47">
        <v>0</v>
      </c>
      <c r="J105" s="43"/>
      <c r="K105" s="14">
        <v>0</v>
      </c>
      <c r="L105" s="14">
        <v>0</v>
      </c>
      <c r="M105" s="47">
        <v>0</v>
      </c>
      <c r="N105" s="43"/>
      <c r="O105" s="43"/>
      <c r="P105" s="47">
        <v>0</v>
      </c>
      <c r="Q105" s="43"/>
      <c r="R105" s="43"/>
    </row>
    <row r="106" spans="2:18" hidden="1" x14ac:dyDescent="0.2">
      <c r="B106" s="15"/>
      <c r="C106" s="15" t="s">
        <v>130</v>
      </c>
      <c r="D106" s="42" t="s">
        <v>131</v>
      </c>
      <c r="E106" s="43"/>
      <c r="F106" s="43"/>
      <c r="G106" s="43"/>
      <c r="H106" s="43"/>
      <c r="I106" s="44">
        <v>0</v>
      </c>
      <c r="J106" s="43"/>
      <c r="K106" s="16">
        <v>0</v>
      </c>
      <c r="L106" s="16">
        <v>0</v>
      </c>
      <c r="M106" s="44">
        <v>0</v>
      </c>
      <c r="N106" s="43"/>
      <c r="O106" s="43"/>
      <c r="P106" s="44">
        <v>0</v>
      </c>
      <c r="Q106" s="43"/>
      <c r="R106" s="43"/>
    </row>
    <row r="107" spans="2:18" hidden="1" x14ac:dyDescent="0.2">
      <c r="B107" s="15"/>
      <c r="C107" s="15" t="s">
        <v>138</v>
      </c>
      <c r="D107" s="42" t="s">
        <v>139</v>
      </c>
      <c r="E107" s="43"/>
      <c r="F107" s="43"/>
      <c r="G107" s="43"/>
      <c r="H107" s="43"/>
      <c r="I107" s="44">
        <v>0</v>
      </c>
      <c r="J107" s="43"/>
      <c r="K107" s="16">
        <v>0</v>
      </c>
      <c r="L107" s="16">
        <v>0</v>
      </c>
      <c r="M107" s="44">
        <v>0</v>
      </c>
      <c r="N107" s="43"/>
      <c r="O107" s="43"/>
      <c r="P107" s="44">
        <v>0</v>
      </c>
      <c r="Q107" s="43"/>
      <c r="R107" s="43"/>
    </row>
    <row r="108" spans="2:18" ht="33.75" hidden="1" x14ac:dyDescent="0.2">
      <c r="B108" s="11"/>
      <c r="C108" s="11" t="s">
        <v>72</v>
      </c>
      <c r="D108" s="50" t="s">
        <v>73</v>
      </c>
      <c r="E108" s="43"/>
      <c r="F108" s="43"/>
      <c r="G108" s="43"/>
      <c r="H108" s="43"/>
      <c r="I108" s="45">
        <v>0</v>
      </c>
      <c r="J108" s="43"/>
      <c r="K108" s="12">
        <v>0</v>
      </c>
      <c r="L108" s="12">
        <v>16443.47</v>
      </c>
      <c r="M108" s="45">
        <v>16443.47</v>
      </c>
      <c r="N108" s="43"/>
      <c r="O108" s="43"/>
      <c r="P108" s="45">
        <v>16443.47</v>
      </c>
      <c r="Q108" s="43"/>
      <c r="R108" s="43"/>
    </row>
    <row r="109" spans="2:18" hidden="1" x14ac:dyDescent="0.2">
      <c r="B109" s="13"/>
      <c r="C109" s="13" t="s">
        <v>25</v>
      </c>
      <c r="D109" s="46" t="s">
        <v>26</v>
      </c>
      <c r="E109" s="43"/>
      <c r="F109" s="43"/>
      <c r="G109" s="43"/>
      <c r="H109" s="43"/>
      <c r="I109" s="47">
        <v>0</v>
      </c>
      <c r="J109" s="43"/>
      <c r="K109" s="14">
        <v>0</v>
      </c>
      <c r="L109" s="14">
        <v>0</v>
      </c>
      <c r="M109" s="47">
        <v>0</v>
      </c>
      <c r="N109" s="43"/>
      <c r="O109" s="43"/>
      <c r="P109" s="47">
        <v>0</v>
      </c>
      <c r="Q109" s="43"/>
      <c r="R109" s="43"/>
    </row>
    <row r="110" spans="2:18" hidden="1" x14ac:dyDescent="0.2">
      <c r="B110" s="15"/>
      <c r="C110" s="15" t="s">
        <v>130</v>
      </c>
      <c r="D110" s="42" t="s">
        <v>131</v>
      </c>
      <c r="E110" s="43"/>
      <c r="F110" s="43"/>
      <c r="G110" s="43"/>
      <c r="H110" s="43"/>
      <c r="I110" s="44">
        <v>0</v>
      </c>
      <c r="J110" s="43"/>
      <c r="K110" s="16">
        <v>0</v>
      </c>
      <c r="L110" s="16">
        <v>0</v>
      </c>
      <c r="M110" s="44">
        <v>0</v>
      </c>
      <c r="N110" s="43"/>
      <c r="O110" s="43"/>
      <c r="P110" s="44">
        <v>0</v>
      </c>
      <c r="Q110" s="43"/>
      <c r="R110" s="43"/>
    </row>
    <row r="111" spans="2:18" hidden="1" x14ac:dyDescent="0.2">
      <c r="B111" s="15"/>
      <c r="C111" s="15" t="s">
        <v>138</v>
      </c>
      <c r="D111" s="42" t="s">
        <v>139</v>
      </c>
      <c r="E111" s="43"/>
      <c r="F111" s="43"/>
      <c r="G111" s="43"/>
      <c r="H111" s="43"/>
      <c r="I111" s="44">
        <v>0</v>
      </c>
      <c r="J111" s="43"/>
      <c r="K111" s="16">
        <v>0</v>
      </c>
      <c r="L111" s="16">
        <v>0</v>
      </c>
      <c r="M111" s="44">
        <v>0</v>
      </c>
      <c r="N111" s="43"/>
      <c r="O111" s="43"/>
      <c r="P111" s="44">
        <v>0</v>
      </c>
      <c r="Q111" s="43"/>
      <c r="R111" s="43"/>
    </row>
    <row r="112" spans="2:18" hidden="1" x14ac:dyDescent="0.2">
      <c r="B112" s="13"/>
      <c r="C112" s="13" t="s">
        <v>74</v>
      </c>
      <c r="D112" s="46" t="s">
        <v>75</v>
      </c>
      <c r="E112" s="43"/>
      <c r="F112" s="43"/>
      <c r="G112" s="43"/>
      <c r="H112" s="43"/>
      <c r="I112" s="47">
        <v>0</v>
      </c>
      <c r="J112" s="43"/>
      <c r="K112" s="14">
        <v>0</v>
      </c>
      <c r="L112" s="14">
        <v>16443.47</v>
      </c>
      <c r="M112" s="47">
        <v>16443.47</v>
      </c>
      <c r="N112" s="43"/>
      <c r="O112" s="43"/>
      <c r="P112" s="47">
        <v>16443.47</v>
      </c>
      <c r="Q112" s="43"/>
      <c r="R112" s="43"/>
    </row>
    <row r="113" spans="2:18" hidden="1" x14ac:dyDescent="0.2">
      <c r="B113" s="15"/>
      <c r="C113" s="15" t="s">
        <v>130</v>
      </c>
      <c r="D113" s="42" t="s">
        <v>131</v>
      </c>
      <c r="E113" s="43"/>
      <c r="F113" s="43"/>
      <c r="G113" s="43"/>
      <c r="H113" s="43"/>
      <c r="I113" s="44">
        <v>0</v>
      </c>
      <c r="J113" s="43"/>
      <c r="K113" s="16">
        <v>0</v>
      </c>
      <c r="L113" s="16">
        <v>16443.47</v>
      </c>
      <c r="M113" s="44">
        <v>16443.47</v>
      </c>
      <c r="N113" s="43"/>
      <c r="O113" s="43"/>
      <c r="P113" s="44">
        <v>16443.47</v>
      </c>
      <c r="Q113" s="43"/>
      <c r="R113" s="43"/>
    </row>
    <row r="114" spans="2:18" hidden="1" x14ac:dyDescent="0.2">
      <c r="B114" s="15"/>
      <c r="C114" s="15" t="s">
        <v>138</v>
      </c>
      <c r="D114" s="42" t="s">
        <v>139</v>
      </c>
      <c r="E114" s="43"/>
      <c r="F114" s="43"/>
      <c r="G114" s="43"/>
      <c r="H114" s="43"/>
      <c r="I114" s="44">
        <v>0</v>
      </c>
      <c r="J114" s="43"/>
      <c r="K114" s="16">
        <v>0</v>
      </c>
      <c r="L114" s="16">
        <v>16443.47</v>
      </c>
      <c r="M114" s="44">
        <v>16443.47</v>
      </c>
      <c r="N114" s="43"/>
      <c r="O114" s="43"/>
      <c r="P114" s="44">
        <v>16443.47</v>
      </c>
      <c r="Q114" s="43"/>
      <c r="R114" s="43"/>
    </row>
    <row r="115" spans="2:18" ht="22.5" hidden="1" x14ac:dyDescent="0.2">
      <c r="B115" s="9"/>
      <c r="C115" s="9" t="s">
        <v>76</v>
      </c>
      <c r="D115" s="48" t="s">
        <v>77</v>
      </c>
      <c r="E115" s="43"/>
      <c r="F115" s="43"/>
      <c r="G115" s="43"/>
      <c r="H115" s="43"/>
      <c r="I115" s="49">
        <v>0</v>
      </c>
      <c r="J115" s="43"/>
      <c r="K115" s="10">
        <v>0</v>
      </c>
      <c r="L115" s="10">
        <v>0</v>
      </c>
      <c r="M115" s="49">
        <v>0</v>
      </c>
      <c r="N115" s="43"/>
      <c r="O115" s="43"/>
      <c r="P115" s="49">
        <v>0</v>
      </c>
      <c r="Q115" s="43"/>
      <c r="R115" s="43"/>
    </row>
    <row r="116" spans="2:18" ht="33.75" hidden="1" x14ac:dyDescent="0.2">
      <c r="B116" s="11"/>
      <c r="C116" s="11" t="s">
        <v>78</v>
      </c>
      <c r="D116" s="50" t="s">
        <v>79</v>
      </c>
      <c r="E116" s="43"/>
      <c r="F116" s="43"/>
      <c r="G116" s="43"/>
      <c r="H116" s="43"/>
      <c r="I116" s="45">
        <v>0</v>
      </c>
      <c r="J116" s="43"/>
      <c r="K116" s="12">
        <v>0</v>
      </c>
      <c r="L116" s="12">
        <v>0</v>
      </c>
      <c r="M116" s="45">
        <v>0</v>
      </c>
      <c r="N116" s="43"/>
      <c r="O116" s="43"/>
      <c r="P116" s="45">
        <v>0</v>
      </c>
      <c r="Q116" s="43"/>
      <c r="R116" s="43"/>
    </row>
    <row r="117" spans="2:18" hidden="1" x14ac:dyDescent="0.2">
      <c r="B117" s="13"/>
      <c r="C117" s="13" t="s">
        <v>13</v>
      </c>
      <c r="D117" s="46" t="s">
        <v>14</v>
      </c>
      <c r="E117" s="43"/>
      <c r="F117" s="43"/>
      <c r="G117" s="43"/>
      <c r="H117" s="43"/>
      <c r="I117" s="47">
        <v>0</v>
      </c>
      <c r="J117" s="43"/>
      <c r="K117" s="14">
        <v>0</v>
      </c>
      <c r="L117" s="14">
        <v>0</v>
      </c>
      <c r="M117" s="47">
        <v>0</v>
      </c>
      <c r="N117" s="43"/>
      <c r="O117" s="43"/>
      <c r="P117" s="47">
        <v>0</v>
      </c>
      <c r="Q117" s="43"/>
      <c r="R117" s="43"/>
    </row>
    <row r="118" spans="2:18" hidden="1" x14ac:dyDescent="0.2">
      <c r="B118" s="15"/>
      <c r="C118" s="15" t="s">
        <v>130</v>
      </c>
      <c r="D118" s="42" t="s">
        <v>131</v>
      </c>
      <c r="E118" s="43"/>
      <c r="F118" s="43"/>
      <c r="G118" s="43"/>
      <c r="H118" s="43"/>
      <c r="I118" s="44">
        <v>0</v>
      </c>
      <c r="J118" s="43"/>
      <c r="K118" s="16">
        <v>0</v>
      </c>
      <c r="L118" s="16">
        <v>0</v>
      </c>
      <c r="M118" s="44">
        <v>0</v>
      </c>
      <c r="N118" s="43"/>
      <c r="O118" s="43"/>
      <c r="P118" s="44">
        <v>0</v>
      </c>
      <c r="Q118" s="43"/>
      <c r="R118" s="43"/>
    </row>
    <row r="119" spans="2:18" hidden="1" x14ac:dyDescent="0.2">
      <c r="B119" s="15"/>
      <c r="C119" s="15" t="s">
        <v>138</v>
      </c>
      <c r="D119" s="42" t="s">
        <v>139</v>
      </c>
      <c r="E119" s="43"/>
      <c r="F119" s="43"/>
      <c r="G119" s="43"/>
      <c r="H119" s="43"/>
      <c r="I119" s="44">
        <v>0</v>
      </c>
      <c r="J119" s="43"/>
      <c r="K119" s="16">
        <v>0</v>
      </c>
      <c r="L119" s="16">
        <v>0</v>
      </c>
      <c r="M119" s="44">
        <v>0</v>
      </c>
      <c r="N119" s="43"/>
      <c r="O119" s="43"/>
      <c r="P119" s="44">
        <v>0</v>
      </c>
      <c r="Q119" s="43"/>
      <c r="R119" s="43"/>
    </row>
    <row r="120" spans="2:18" ht="33.75" hidden="1" x14ac:dyDescent="0.2">
      <c r="B120" s="11"/>
      <c r="C120" s="11" t="s">
        <v>80</v>
      </c>
      <c r="D120" s="50" t="s">
        <v>81</v>
      </c>
      <c r="E120" s="43"/>
      <c r="F120" s="43"/>
      <c r="G120" s="43"/>
      <c r="H120" s="43"/>
      <c r="I120" s="45">
        <v>0</v>
      </c>
      <c r="J120" s="43"/>
      <c r="K120" s="12">
        <v>0</v>
      </c>
      <c r="L120" s="12">
        <v>0</v>
      </c>
      <c r="M120" s="45">
        <v>0</v>
      </c>
      <c r="N120" s="43"/>
      <c r="O120" s="43"/>
      <c r="P120" s="45">
        <v>0</v>
      </c>
      <c r="Q120" s="43"/>
      <c r="R120" s="43"/>
    </row>
    <row r="121" spans="2:18" hidden="1" x14ac:dyDescent="0.2">
      <c r="B121" s="13"/>
      <c r="C121" s="13" t="s">
        <v>25</v>
      </c>
      <c r="D121" s="46" t="s">
        <v>26</v>
      </c>
      <c r="E121" s="43"/>
      <c r="F121" s="43"/>
      <c r="G121" s="43"/>
      <c r="H121" s="43"/>
      <c r="I121" s="47">
        <v>0</v>
      </c>
      <c r="J121" s="43"/>
      <c r="K121" s="14">
        <v>0</v>
      </c>
      <c r="L121" s="14">
        <v>0</v>
      </c>
      <c r="M121" s="47">
        <v>0</v>
      </c>
      <c r="N121" s="43"/>
      <c r="O121" s="43"/>
      <c r="P121" s="47">
        <v>0</v>
      </c>
      <c r="Q121" s="43"/>
      <c r="R121" s="43"/>
    </row>
    <row r="122" spans="2:18" hidden="1" x14ac:dyDescent="0.2">
      <c r="B122" s="15"/>
      <c r="C122" s="15" t="s">
        <v>130</v>
      </c>
      <c r="D122" s="42" t="s">
        <v>131</v>
      </c>
      <c r="E122" s="43"/>
      <c r="F122" s="43"/>
      <c r="G122" s="43"/>
      <c r="H122" s="43"/>
      <c r="I122" s="44">
        <v>0</v>
      </c>
      <c r="J122" s="43"/>
      <c r="K122" s="16">
        <v>0</v>
      </c>
      <c r="L122" s="16">
        <v>0</v>
      </c>
      <c r="M122" s="44">
        <v>0</v>
      </c>
      <c r="N122" s="43"/>
      <c r="O122" s="43"/>
      <c r="P122" s="44">
        <v>0</v>
      </c>
      <c r="Q122" s="43"/>
      <c r="R122" s="43"/>
    </row>
    <row r="123" spans="2:18" hidden="1" x14ac:dyDescent="0.2">
      <c r="B123" s="15"/>
      <c r="C123" s="15" t="s">
        <v>138</v>
      </c>
      <c r="D123" s="42" t="s">
        <v>139</v>
      </c>
      <c r="E123" s="43"/>
      <c r="F123" s="43"/>
      <c r="G123" s="43"/>
      <c r="H123" s="43"/>
      <c r="I123" s="44">
        <v>0</v>
      </c>
      <c r="J123" s="43"/>
      <c r="K123" s="16">
        <v>0</v>
      </c>
      <c r="L123" s="16">
        <v>0</v>
      </c>
      <c r="M123" s="44">
        <v>0</v>
      </c>
      <c r="N123" s="43"/>
      <c r="O123" s="43"/>
      <c r="P123" s="44">
        <v>0</v>
      </c>
      <c r="Q123" s="43"/>
      <c r="R123" s="43"/>
    </row>
    <row r="124" spans="2:18" ht="22.5" hidden="1" x14ac:dyDescent="0.2">
      <c r="B124" s="9"/>
      <c r="C124" s="9" t="s">
        <v>82</v>
      </c>
      <c r="D124" s="48" t="s">
        <v>83</v>
      </c>
      <c r="E124" s="43"/>
      <c r="F124" s="43"/>
      <c r="G124" s="43"/>
      <c r="H124" s="43"/>
      <c r="I124" s="49">
        <v>398</v>
      </c>
      <c r="J124" s="43"/>
      <c r="K124" s="10">
        <v>0</v>
      </c>
      <c r="L124" s="10">
        <v>828</v>
      </c>
      <c r="M124" s="49">
        <v>828</v>
      </c>
      <c r="N124" s="43"/>
      <c r="O124" s="43"/>
      <c r="P124" s="49">
        <v>828</v>
      </c>
      <c r="Q124" s="43"/>
      <c r="R124" s="43"/>
    </row>
    <row r="125" spans="2:18" ht="33.75" hidden="1" x14ac:dyDescent="0.2">
      <c r="B125" s="11"/>
      <c r="C125" s="11" t="s">
        <v>84</v>
      </c>
      <c r="D125" s="50" t="s">
        <v>85</v>
      </c>
      <c r="E125" s="43"/>
      <c r="F125" s="43"/>
      <c r="G125" s="43"/>
      <c r="H125" s="43"/>
      <c r="I125" s="45">
        <v>0</v>
      </c>
      <c r="J125" s="43"/>
      <c r="K125" s="12">
        <v>0</v>
      </c>
      <c r="L125" s="12">
        <v>0</v>
      </c>
      <c r="M125" s="45">
        <v>0</v>
      </c>
      <c r="N125" s="43"/>
      <c r="O125" s="43"/>
      <c r="P125" s="45">
        <v>0</v>
      </c>
      <c r="Q125" s="43"/>
      <c r="R125" s="43"/>
    </row>
    <row r="126" spans="2:18" hidden="1" x14ac:dyDescent="0.2">
      <c r="B126" s="13"/>
      <c r="C126" s="13" t="s">
        <v>13</v>
      </c>
      <c r="D126" s="46" t="s">
        <v>14</v>
      </c>
      <c r="E126" s="43"/>
      <c r="F126" s="43"/>
      <c r="G126" s="43"/>
      <c r="H126" s="43"/>
      <c r="I126" s="47">
        <v>0</v>
      </c>
      <c r="J126" s="43"/>
      <c r="K126" s="14">
        <v>0</v>
      </c>
      <c r="L126" s="14">
        <v>0</v>
      </c>
      <c r="M126" s="47">
        <v>0</v>
      </c>
      <c r="N126" s="43"/>
      <c r="O126" s="43"/>
      <c r="P126" s="47">
        <v>0</v>
      </c>
      <c r="Q126" s="43"/>
      <c r="R126" s="43"/>
    </row>
    <row r="127" spans="2:18" hidden="1" x14ac:dyDescent="0.2">
      <c r="B127" s="15"/>
      <c r="C127" s="15" t="s">
        <v>130</v>
      </c>
      <c r="D127" s="42" t="s">
        <v>131</v>
      </c>
      <c r="E127" s="43"/>
      <c r="F127" s="43"/>
      <c r="G127" s="43"/>
      <c r="H127" s="43"/>
      <c r="I127" s="44">
        <v>0</v>
      </c>
      <c r="J127" s="43"/>
      <c r="K127" s="16">
        <v>0</v>
      </c>
      <c r="L127" s="16">
        <v>0</v>
      </c>
      <c r="M127" s="44">
        <v>0</v>
      </c>
      <c r="N127" s="43"/>
      <c r="O127" s="43"/>
      <c r="P127" s="44">
        <v>0</v>
      </c>
      <c r="Q127" s="43"/>
      <c r="R127" s="43"/>
    </row>
    <row r="128" spans="2:18" hidden="1" x14ac:dyDescent="0.2">
      <c r="B128" s="15"/>
      <c r="C128" s="15" t="s">
        <v>138</v>
      </c>
      <c r="D128" s="42" t="s">
        <v>139</v>
      </c>
      <c r="E128" s="43"/>
      <c r="F128" s="43"/>
      <c r="G128" s="43"/>
      <c r="H128" s="43"/>
      <c r="I128" s="44">
        <v>0</v>
      </c>
      <c r="J128" s="43"/>
      <c r="K128" s="16">
        <v>0</v>
      </c>
      <c r="L128" s="16">
        <v>0</v>
      </c>
      <c r="M128" s="44">
        <v>0</v>
      </c>
      <c r="N128" s="43"/>
      <c r="O128" s="43"/>
      <c r="P128" s="44">
        <v>0</v>
      </c>
      <c r="Q128" s="43"/>
      <c r="R128" s="43"/>
    </row>
    <row r="129" spans="2:18" ht="33.75" hidden="1" x14ac:dyDescent="0.2">
      <c r="B129" s="11"/>
      <c r="C129" s="11" t="s">
        <v>86</v>
      </c>
      <c r="D129" s="50" t="s">
        <v>87</v>
      </c>
      <c r="E129" s="43"/>
      <c r="F129" s="43"/>
      <c r="G129" s="43"/>
      <c r="H129" s="43"/>
      <c r="I129" s="45">
        <v>398</v>
      </c>
      <c r="J129" s="43"/>
      <c r="K129" s="12">
        <v>0</v>
      </c>
      <c r="L129" s="12">
        <v>828</v>
      </c>
      <c r="M129" s="45">
        <v>828</v>
      </c>
      <c r="N129" s="43"/>
      <c r="O129" s="43"/>
      <c r="P129" s="45">
        <v>828</v>
      </c>
      <c r="Q129" s="43"/>
      <c r="R129" s="43"/>
    </row>
    <row r="130" spans="2:18" hidden="1" x14ac:dyDescent="0.2">
      <c r="B130" s="13"/>
      <c r="C130" s="13" t="s">
        <v>25</v>
      </c>
      <c r="D130" s="46" t="s">
        <v>26</v>
      </c>
      <c r="E130" s="43"/>
      <c r="F130" s="43"/>
      <c r="G130" s="43"/>
      <c r="H130" s="43"/>
      <c r="I130" s="47">
        <v>0</v>
      </c>
      <c r="J130" s="43"/>
      <c r="K130" s="14">
        <v>0</v>
      </c>
      <c r="L130" s="14">
        <v>430</v>
      </c>
      <c r="M130" s="47">
        <v>430</v>
      </c>
      <c r="N130" s="43"/>
      <c r="O130" s="43"/>
      <c r="P130" s="47">
        <v>430</v>
      </c>
      <c r="Q130" s="43"/>
      <c r="R130" s="43"/>
    </row>
    <row r="131" spans="2:18" hidden="1" x14ac:dyDescent="0.2">
      <c r="B131" s="15"/>
      <c r="C131" s="15" t="s">
        <v>130</v>
      </c>
      <c r="D131" s="42" t="s">
        <v>131</v>
      </c>
      <c r="E131" s="43"/>
      <c r="F131" s="43"/>
      <c r="G131" s="43"/>
      <c r="H131" s="43"/>
      <c r="I131" s="44">
        <v>0</v>
      </c>
      <c r="J131" s="43"/>
      <c r="K131" s="16">
        <v>0</v>
      </c>
      <c r="L131" s="16">
        <v>430</v>
      </c>
      <c r="M131" s="44">
        <v>430</v>
      </c>
      <c r="N131" s="43"/>
      <c r="O131" s="43"/>
      <c r="P131" s="44">
        <v>430</v>
      </c>
      <c r="Q131" s="43"/>
      <c r="R131" s="43"/>
    </row>
    <row r="132" spans="2:18" hidden="1" x14ac:dyDescent="0.2">
      <c r="B132" s="15"/>
      <c r="C132" s="15" t="s">
        <v>138</v>
      </c>
      <c r="D132" s="42" t="s">
        <v>139</v>
      </c>
      <c r="E132" s="43"/>
      <c r="F132" s="43"/>
      <c r="G132" s="43"/>
      <c r="H132" s="43"/>
      <c r="I132" s="44">
        <v>0</v>
      </c>
      <c r="J132" s="43"/>
      <c r="K132" s="16">
        <v>0</v>
      </c>
      <c r="L132" s="16">
        <v>430</v>
      </c>
      <c r="M132" s="44">
        <v>430</v>
      </c>
      <c r="N132" s="43"/>
      <c r="O132" s="43"/>
      <c r="P132" s="44">
        <v>430</v>
      </c>
      <c r="Q132" s="43"/>
      <c r="R132" s="43"/>
    </row>
    <row r="133" spans="2:18" hidden="1" x14ac:dyDescent="0.2">
      <c r="B133" s="13"/>
      <c r="C133" s="13" t="s">
        <v>19</v>
      </c>
      <c r="D133" s="46" t="s">
        <v>20</v>
      </c>
      <c r="E133" s="43"/>
      <c r="F133" s="43"/>
      <c r="G133" s="43"/>
      <c r="H133" s="43"/>
      <c r="I133" s="47">
        <v>398</v>
      </c>
      <c r="J133" s="43"/>
      <c r="K133" s="14">
        <v>0</v>
      </c>
      <c r="L133" s="14">
        <v>398</v>
      </c>
      <c r="M133" s="47">
        <v>398</v>
      </c>
      <c r="N133" s="43"/>
      <c r="O133" s="43"/>
      <c r="P133" s="47">
        <v>398</v>
      </c>
      <c r="Q133" s="43"/>
      <c r="R133" s="43"/>
    </row>
    <row r="134" spans="2:18" hidden="1" x14ac:dyDescent="0.2">
      <c r="B134" s="15"/>
      <c r="C134" s="15" t="s">
        <v>130</v>
      </c>
      <c r="D134" s="42" t="s">
        <v>131</v>
      </c>
      <c r="E134" s="43"/>
      <c r="F134" s="43"/>
      <c r="G134" s="43"/>
      <c r="H134" s="43"/>
      <c r="I134" s="44">
        <v>398</v>
      </c>
      <c r="J134" s="43"/>
      <c r="K134" s="16">
        <v>0</v>
      </c>
      <c r="L134" s="16">
        <v>398</v>
      </c>
      <c r="M134" s="44">
        <v>398</v>
      </c>
      <c r="N134" s="43"/>
      <c r="O134" s="43"/>
      <c r="P134" s="44">
        <v>398</v>
      </c>
      <c r="Q134" s="43"/>
      <c r="R134" s="43"/>
    </row>
    <row r="135" spans="2:18" hidden="1" x14ac:dyDescent="0.2">
      <c r="B135" s="15"/>
      <c r="C135" s="15" t="s">
        <v>132</v>
      </c>
      <c r="D135" s="42" t="s">
        <v>133</v>
      </c>
      <c r="E135" s="43"/>
      <c r="F135" s="43"/>
      <c r="G135" s="43"/>
      <c r="H135" s="43"/>
      <c r="I135" s="44">
        <v>398</v>
      </c>
      <c r="J135" s="43"/>
      <c r="K135" s="16">
        <v>0</v>
      </c>
      <c r="L135" s="16">
        <v>398</v>
      </c>
      <c r="M135" s="44">
        <v>398</v>
      </c>
      <c r="N135" s="43"/>
      <c r="O135" s="43"/>
      <c r="P135" s="44">
        <v>398</v>
      </c>
      <c r="Q135" s="43"/>
      <c r="R135" s="43"/>
    </row>
    <row r="136" spans="2:18" ht="22.5" hidden="1" x14ac:dyDescent="0.2">
      <c r="B136" s="9"/>
      <c r="C136" s="9" t="s">
        <v>88</v>
      </c>
      <c r="D136" s="48" t="s">
        <v>89</v>
      </c>
      <c r="E136" s="43"/>
      <c r="F136" s="43"/>
      <c r="G136" s="43"/>
      <c r="H136" s="43"/>
      <c r="I136" s="49">
        <v>0</v>
      </c>
      <c r="J136" s="43"/>
      <c r="K136" s="10">
        <v>0</v>
      </c>
      <c r="L136" s="10">
        <v>40000</v>
      </c>
      <c r="M136" s="49">
        <v>40000</v>
      </c>
      <c r="N136" s="43"/>
      <c r="O136" s="43"/>
      <c r="P136" s="49">
        <v>40000</v>
      </c>
      <c r="Q136" s="43"/>
      <c r="R136" s="43"/>
    </row>
    <row r="137" spans="2:18" ht="22.5" hidden="1" x14ac:dyDescent="0.2">
      <c r="B137" s="11"/>
      <c r="C137" s="11" t="s">
        <v>90</v>
      </c>
      <c r="D137" s="50" t="s">
        <v>91</v>
      </c>
      <c r="E137" s="43"/>
      <c r="F137" s="43"/>
      <c r="G137" s="43"/>
      <c r="H137" s="43"/>
      <c r="I137" s="45">
        <v>0</v>
      </c>
      <c r="J137" s="43"/>
      <c r="K137" s="12">
        <v>0</v>
      </c>
      <c r="L137" s="12">
        <v>40000</v>
      </c>
      <c r="M137" s="45">
        <v>40000</v>
      </c>
      <c r="N137" s="43"/>
      <c r="O137" s="43"/>
      <c r="P137" s="45">
        <v>40000</v>
      </c>
      <c r="Q137" s="43"/>
      <c r="R137" s="43"/>
    </row>
    <row r="138" spans="2:18" hidden="1" x14ac:dyDescent="0.2">
      <c r="B138" s="13"/>
      <c r="C138" s="13" t="s">
        <v>25</v>
      </c>
      <c r="D138" s="46" t="s">
        <v>26</v>
      </c>
      <c r="E138" s="43"/>
      <c r="F138" s="43"/>
      <c r="G138" s="43"/>
      <c r="H138" s="43"/>
      <c r="I138" s="47">
        <v>0</v>
      </c>
      <c r="J138" s="43"/>
      <c r="K138" s="14">
        <v>0</v>
      </c>
      <c r="L138" s="14">
        <v>16000</v>
      </c>
      <c r="M138" s="47">
        <v>16000</v>
      </c>
      <c r="N138" s="43"/>
      <c r="O138" s="43"/>
      <c r="P138" s="47">
        <v>16000</v>
      </c>
      <c r="Q138" s="43"/>
      <c r="R138" s="43"/>
    </row>
    <row r="139" spans="2:18" hidden="1" x14ac:dyDescent="0.2">
      <c r="B139" s="15"/>
      <c r="C139" s="15" t="s">
        <v>130</v>
      </c>
      <c r="D139" s="42" t="s">
        <v>131</v>
      </c>
      <c r="E139" s="43"/>
      <c r="F139" s="43"/>
      <c r="G139" s="43"/>
      <c r="H139" s="43"/>
      <c r="I139" s="44">
        <v>0</v>
      </c>
      <c r="J139" s="43"/>
      <c r="K139" s="16">
        <v>0</v>
      </c>
      <c r="L139" s="16">
        <v>16000</v>
      </c>
      <c r="M139" s="44">
        <v>16000</v>
      </c>
      <c r="N139" s="43"/>
      <c r="O139" s="43"/>
      <c r="P139" s="44">
        <v>16000</v>
      </c>
      <c r="Q139" s="43"/>
      <c r="R139" s="43"/>
    </row>
    <row r="140" spans="2:18" hidden="1" x14ac:dyDescent="0.2">
      <c r="B140" s="15"/>
      <c r="C140" s="15" t="s">
        <v>138</v>
      </c>
      <c r="D140" s="42" t="s">
        <v>139</v>
      </c>
      <c r="E140" s="43"/>
      <c r="F140" s="43"/>
      <c r="G140" s="43"/>
      <c r="H140" s="43"/>
      <c r="I140" s="44">
        <v>0</v>
      </c>
      <c r="J140" s="43"/>
      <c r="K140" s="16">
        <v>0</v>
      </c>
      <c r="L140" s="16">
        <v>16000</v>
      </c>
      <c r="M140" s="44">
        <v>16000</v>
      </c>
      <c r="N140" s="43"/>
      <c r="O140" s="43"/>
      <c r="P140" s="44">
        <v>16000</v>
      </c>
      <c r="Q140" s="43"/>
      <c r="R140" s="43"/>
    </row>
    <row r="141" spans="2:18" hidden="1" x14ac:dyDescent="0.2">
      <c r="B141" s="13"/>
      <c r="C141" s="13" t="s">
        <v>92</v>
      </c>
      <c r="D141" s="46" t="s">
        <v>93</v>
      </c>
      <c r="E141" s="43"/>
      <c r="F141" s="43"/>
      <c r="G141" s="43"/>
      <c r="H141" s="43"/>
      <c r="I141" s="47">
        <v>0</v>
      </c>
      <c r="J141" s="43"/>
      <c r="K141" s="14">
        <v>0</v>
      </c>
      <c r="L141" s="14">
        <v>24000</v>
      </c>
      <c r="M141" s="47">
        <v>24000</v>
      </c>
      <c r="N141" s="43"/>
      <c r="O141" s="43"/>
      <c r="P141" s="47">
        <v>24000</v>
      </c>
      <c r="Q141" s="43"/>
      <c r="R141" s="43"/>
    </row>
    <row r="142" spans="2:18" hidden="1" x14ac:dyDescent="0.2">
      <c r="B142" s="15"/>
      <c r="C142" s="15" t="s">
        <v>130</v>
      </c>
      <c r="D142" s="42" t="s">
        <v>131</v>
      </c>
      <c r="E142" s="43"/>
      <c r="F142" s="43"/>
      <c r="G142" s="43"/>
      <c r="H142" s="43"/>
      <c r="I142" s="44">
        <v>0</v>
      </c>
      <c r="J142" s="43"/>
      <c r="K142" s="16">
        <v>0</v>
      </c>
      <c r="L142" s="16">
        <v>24000</v>
      </c>
      <c r="M142" s="44">
        <v>24000</v>
      </c>
      <c r="N142" s="43"/>
      <c r="O142" s="43"/>
      <c r="P142" s="44">
        <v>24000</v>
      </c>
      <c r="Q142" s="43"/>
      <c r="R142" s="43"/>
    </row>
    <row r="143" spans="2:18" hidden="1" x14ac:dyDescent="0.2">
      <c r="B143" s="15"/>
      <c r="C143" s="15" t="s">
        <v>138</v>
      </c>
      <c r="D143" s="42" t="s">
        <v>139</v>
      </c>
      <c r="E143" s="43"/>
      <c r="F143" s="43"/>
      <c r="G143" s="43"/>
      <c r="H143" s="43"/>
      <c r="I143" s="44">
        <v>0</v>
      </c>
      <c r="J143" s="43"/>
      <c r="K143" s="16">
        <v>0</v>
      </c>
      <c r="L143" s="16">
        <v>24000</v>
      </c>
      <c r="M143" s="44">
        <v>24000</v>
      </c>
      <c r="N143" s="43"/>
      <c r="O143" s="43"/>
      <c r="P143" s="44">
        <v>24000</v>
      </c>
      <c r="Q143" s="43"/>
      <c r="R143" s="43"/>
    </row>
    <row r="144" spans="2:18" ht="13.5" thickTop="1" x14ac:dyDescent="0.2">
      <c r="B144" s="1"/>
      <c r="C144" s="1"/>
      <c r="D144" s="55" t="s">
        <v>94</v>
      </c>
      <c r="E144" s="43"/>
      <c r="F144" s="43"/>
      <c r="G144" s="43"/>
      <c r="H144" s="43"/>
      <c r="I144" s="56">
        <v>1260049.98</v>
      </c>
      <c r="J144" s="43"/>
      <c r="K144" s="2">
        <f>K146</f>
        <v>1199653.54</v>
      </c>
      <c r="L144" s="2">
        <f>L145</f>
        <v>1215559.48</v>
      </c>
      <c r="M144" s="56">
        <f>1214559.48</f>
        <v>1214559.48</v>
      </c>
      <c r="N144" s="43"/>
      <c r="O144" s="43"/>
      <c r="P144" s="56">
        <f>M144</f>
        <v>1214559.48</v>
      </c>
      <c r="Q144" s="43"/>
      <c r="R144" s="43"/>
    </row>
    <row r="145" spans="2:18" x14ac:dyDescent="0.2">
      <c r="B145" s="3"/>
      <c r="C145" s="3" t="s">
        <v>3</v>
      </c>
      <c r="D145" s="57" t="s">
        <v>4</v>
      </c>
      <c r="E145" s="43"/>
      <c r="F145" s="43"/>
      <c r="G145" s="43"/>
      <c r="H145" s="43"/>
      <c r="I145" s="58">
        <v>1260049.98</v>
      </c>
      <c r="J145" s="43"/>
      <c r="K145" s="4">
        <f>K146</f>
        <v>1199653.54</v>
      </c>
      <c r="L145" s="4">
        <f>L146</f>
        <v>1215559.48</v>
      </c>
      <c r="M145" s="58">
        <f>M144</f>
        <v>1214559.48</v>
      </c>
      <c r="N145" s="43"/>
      <c r="O145" s="43"/>
      <c r="P145" s="58">
        <f>P144</f>
        <v>1214559.48</v>
      </c>
      <c r="Q145" s="43"/>
      <c r="R145" s="43"/>
    </row>
    <row r="146" spans="2:18" x14ac:dyDescent="0.2">
      <c r="B146" s="5"/>
      <c r="C146" s="5" t="s">
        <v>5</v>
      </c>
      <c r="D146" s="59" t="s">
        <v>6</v>
      </c>
      <c r="E146" s="43"/>
      <c r="F146" s="43"/>
      <c r="G146" s="43"/>
      <c r="H146" s="43"/>
      <c r="I146" s="60">
        <v>1260049.98</v>
      </c>
      <c r="J146" s="43"/>
      <c r="K146" s="6">
        <f>K147</f>
        <v>1199653.54</v>
      </c>
      <c r="L146" s="6">
        <f>L147</f>
        <v>1215559.48</v>
      </c>
      <c r="M146" s="60">
        <f>M145</f>
        <v>1214559.48</v>
      </c>
      <c r="N146" s="43"/>
      <c r="O146" s="43"/>
      <c r="P146" s="60">
        <f>P145</f>
        <v>1214559.48</v>
      </c>
      <c r="Q146" s="43"/>
      <c r="R146" s="43"/>
    </row>
    <row r="147" spans="2:18" ht="33.75" x14ac:dyDescent="0.2">
      <c r="B147" s="7"/>
      <c r="C147" s="7" t="s">
        <v>7</v>
      </c>
      <c r="D147" s="61" t="s">
        <v>8</v>
      </c>
      <c r="E147" s="43"/>
      <c r="F147" s="43"/>
      <c r="G147" s="43"/>
      <c r="H147" s="43"/>
      <c r="I147" s="62">
        <v>1260049.98</v>
      </c>
      <c r="J147" s="43"/>
      <c r="K147" s="8">
        <f>K148+K165+K171+K227+K253+K265+K274+K286</f>
        <v>1199653.54</v>
      </c>
      <c r="L147" s="8">
        <v>1215559.48</v>
      </c>
      <c r="M147" s="62">
        <f>M146</f>
        <v>1214559.48</v>
      </c>
      <c r="N147" s="43"/>
      <c r="O147" s="43"/>
      <c r="P147" s="62">
        <f>P145</f>
        <v>1214559.48</v>
      </c>
      <c r="Q147" s="43"/>
      <c r="R147" s="43"/>
    </row>
    <row r="148" spans="2:18" ht="22.5" x14ac:dyDescent="0.2">
      <c r="B148" s="9"/>
      <c r="C148" s="9" t="s">
        <v>9</v>
      </c>
      <c r="D148" s="48" t="s">
        <v>10</v>
      </c>
      <c r="E148" s="43"/>
      <c r="F148" s="43"/>
      <c r="G148" s="43"/>
      <c r="H148" s="43"/>
      <c r="I148" s="49">
        <v>930609.96</v>
      </c>
      <c r="J148" s="43"/>
      <c r="K148" s="10">
        <f>K149+K154+K159</f>
        <v>943042.22</v>
      </c>
      <c r="L148" s="10">
        <v>930609.96</v>
      </c>
      <c r="M148" s="49">
        <v>930609.96</v>
      </c>
      <c r="N148" s="43"/>
      <c r="O148" s="43"/>
      <c r="P148" s="49">
        <v>930609.96</v>
      </c>
      <c r="Q148" s="43"/>
      <c r="R148" s="43"/>
    </row>
    <row r="149" spans="2:18" ht="33.75" x14ac:dyDescent="0.2">
      <c r="B149" s="11"/>
      <c r="C149" s="11" t="s">
        <v>11</v>
      </c>
      <c r="D149" s="50" t="s">
        <v>12</v>
      </c>
      <c r="E149" s="43"/>
      <c r="F149" s="43"/>
      <c r="G149" s="43"/>
      <c r="H149" s="43"/>
      <c r="I149" s="45">
        <v>28539.48</v>
      </c>
      <c r="J149" s="43"/>
      <c r="K149" s="12">
        <v>29083.8</v>
      </c>
      <c r="L149" s="12">
        <v>28539.48</v>
      </c>
      <c r="M149" s="45">
        <v>28539.48</v>
      </c>
      <c r="N149" s="43"/>
      <c r="O149" s="43"/>
      <c r="P149" s="45">
        <v>28539.48</v>
      </c>
      <c r="Q149" s="43"/>
      <c r="R149" s="43"/>
    </row>
    <row r="150" spans="2:18" x14ac:dyDescent="0.2">
      <c r="B150" s="13"/>
      <c r="C150" s="13" t="s">
        <v>13</v>
      </c>
      <c r="D150" s="46" t="s">
        <v>14</v>
      </c>
      <c r="E150" s="43"/>
      <c r="F150" s="43"/>
      <c r="G150" s="43"/>
      <c r="H150" s="43"/>
      <c r="I150" s="47">
        <v>28539.48</v>
      </c>
      <c r="J150" s="43"/>
      <c r="K150" s="14">
        <v>29083.8</v>
      </c>
      <c r="L150" s="14">
        <v>28539.48</v>
      </c>
      <c r="M150" s="47">
        <v>28539.48</v>
      </c>
      <c r="N150" s="43"/>
      <c r="O150" s="43"/>
      <c r="P150" s="47">
        <v>28539.48</v>
      </c>
      <c r="Q150" s="43"/>
      <c r="R150" s="43"/>
    </row>
    <row r="151" spans="2:18" x14ac:dyDescent="0.2">
      <c r="B151" s="15"/>
      <c r="C151" s="15" t="s">
        <v>95</v>
      </c>
      <c r="D151" s="42" t="s">
        <v>96</v>
      </c>
      <c r="E151" s="43"/>
      <c r="F151" s="43"/>
      <c r="G151" s="43"/>
      <c r="H151" s="43"/>
      <c r="I151" s="44">
        <v>28539.48</v>
      </c>
      <c r="J151" s="43"/>
      <c r="K151" s="16">
        <v>29083.8</v>
      </c>
      <c r="L151" s="16">
        <v>28539.48</v>
      </c>
      <c r="M151" s="44">
        <v>28539.48</v>
      </c>
      <c r="N151" s="43"/>
      <c r="O151" s="43"/>
      <c r="P151" s="44">
        <v>28539.48</v>
      </c>
      <c r="Q151" s="43"/>
      <c r="R151" s="43"/>
    </row>
    <row r="152" spans="2:18" x14ac:dyDescent="0.2">
      <c r="B152" s="15"/>
      <c r="C152" s="15" t="s">
        <v>97</v>
      </c>
      <c r="D152" s="42" t="s">
        <v>98</v>
      </c>
      <c r="E152" s="43"/>
      <c r="F152" s="43"/>
      <c r="G152" s="43"/>
      <c r="H152" s="43"/>
      <c r="I152" s="44">
        <v>27739.48</v>
      </c>
      <c r="J152" s="43"/>
      <c r="K152" s="16">
        <v>28383.8</v>
      </c>
      <c r="L152" s="16">
        <v>27739.48</v>
      </c>
      <c r="M152" s="44">
        <v>27739.48</v>
      </c>
      <c r="N152" s="43"/>
      <c r="O152" s="43"/>
      <c r="P152" s="44">
        <v>27739.48</v>
      </c>
      <c r="Q152" s="43"/>
      <c r="R152" s="43"/>
    </row>
    <row r="153" spans="2:18" x14ac:dyDescent="0.2">
      <c r="B153" s="15"/>
      <c r="C153" s="15" t="s">
        <v>99</v>
      </c>
      <c r="D153" s="42" t="s">
        <v>100</v>
      </c>
      <c r="E153" s="43"/>
      <c r="F153" s="43"/>
      <c r="G153" s="43"/>
      <c r="H153" s="43"/>
      <c r="I153" s="44">
        <v>800</v>
      </c>
      <c r="J153" s="43"/>
      <c r="K153" s="16">
        <v>700</v>
      </c>
      <c r="L153" s="16">
        <v>800</v>
      </c>
      <c r="M153" s="44">
        <v>800</v>
      </c>
      <c r="N153" s="43"/>
      <c r="O153" s="43"/>
      <c r="P153" s="44">
        <v>800</v>
      </c>
      <c r="Q153" s="43"/>
      <c r="R153" s="43"/>
    </row>
    <row r="154" spans="2:18" ht="33.75" x14ac:dyDescent="0.2">
      <c r="B154" s="11"/>
      <c r="C154" s="11" t="s">
        <v>15</v>
      </c>
      <c r="D154" s="50" t="s">
        <v>16</v>
      </c>
      <c r="E154" s="43"/>
      <c r="F154" s="43"/>
      <c r="G154" s="43"/>
      <c r="H154" s="43"/>
      <c r="I154" s="45">
        <v>2070.48</v>
      </c>
      <c r="J154" s="43"/>
      <c r="K154" s="12">
        <v>2070.48</v>
      </c>
      <c r="L154" s="12">
        <v>2070.48</v>
      </c>
      <c r="M154" s="45">
        <v>2070.48</v>
      </c>
      <c r="N154" s="43"/>
      <c r="O154" s="43"/>
      <c r="P154" s="45">
        <v>2070.48</v>
      </c>
      <c r="Q154" s="43"/>
      <c r="R154" s="43"/>
    </row>
    <row r="155" spans="2:18" x14ac:dyDescent="0.2">
      <c r="B155" s="13"/>
      <c r="C155" s="13" t="s">
        <v>13</v>
      </c>
      <c r="D155" s="46" t="s">
        <v>14</v>
      </c>
      <c r="E155" s="43"/>
      <c r="F155" s="43"/>
      <c r="G155" s="43"/>
      <c r="H155" s="43"/>
      <c r="I155" s="47">
        <v>2070.48</v>
      </c>
      <c r="J155" s="43"/>
      <c r="K155" s="14">
        <v>2070.48</v>
      </c>
      <c r="L155" s="14">
        <v>2070.48</v>
      </c>
      <c r="M155" s="47">
        <v>2070.48</v>
      </c>
      <c r="N155" s="43"/>
      <c r="O155" s="43"/>
      <c r="P155" s="47">
        <v>2070.48</v>
      </c>
      <c r="Q155" s="43"/>
      <c r="R155" s="43"/>
    </row>
    <row r="156" spans="2:18" x14ac:dyDescent="0.2">
      <c r="B156" s="15"/>
      <c r="C156" s="15" t="s">
        <v>95</v>
      </c>
      <c r="D156" s="42" t="s">
        <v>96</v>
      </c>
      <c r="E156" s="43"/>
      <c r="F156" s="43"/>
      <c r="G156" s="43"/>
      <c r="H156" s="43"/>
      <c r="I156" s="44">
        <v>2070.48</v>
      </c>
      <c r="J156" s="43"/>
      <c r="K156" s="16">
        <v>2070.48</v>
      </c>
      <c r="L156" s="16">
        <v>2070.48</v>
      </c>
      <c r="M156" s="44">
        <v>2070.48</v>
      </c>
      <c r="N156" s="43"/>
      <c r="O156" s="43"/>
      <c r="P156" s="44">
        <v>2070.48</v>
      </c>
      <c r="Q156" s="43"/>
      <c r="R156" s="43"/>
    </row>
    <row r="157" spans="2:18" x14ac:dyDescent="0.2">
      <c r="B157" s="15"/>
      <c r="C157" s="15" t="s">
        <v>97</v>
      </c>
      <c r="D157" s="42" t="s">
        <v>98</v>
      </c>
      <c r="E157" s="43"/>
      <c r="F157" s="43"/>
      <c r="G157" s="43"/>
      <c r="H157" s="43"/>
      <c r="I157" s="44">
        <v>2070.48</v>
      </c>
      <c r="J157" s="43"/>
      <c r="K157" s="16">
        <v>2070.48</v>
      </c>
      <c r="L157" s="16">
        <v>2070.48</v>
      </c>
      <c r="M157" s="44">
        <v>2070.48</v>
      </c>
      <c r="N157" s="43"/>
      <c r="O157" s="43"/>
      <c r="P157" s="44">
        <v>2070.48</v>
      </c>
      <c r="Q157" s="43"/>
      <c r="R157" s="43"/>
    </row>
    <row r="158" spans="2:18" x14ac:dyDescent="0.2">
      <c r="B158" s="15"/>
      <c r="C158" s="15" t="s">
        <v>101</v>
      </c>
      <c r="D158" s="42" t="s">
        <v>102</v>
      </c>
      <c r="E158" s="43"/>
      <c r="F158" s="43"/>
      <c r="G158" s="43"/>
      <c r="H158" s="43"/>
      <c r="I158" s="44">
        <v>0</v>
      </c>
      <c r="J158" s="43"/>
      <c r="K158" s="16">
        <v>0</v>
      </c>
      <c r="L158" s="16">
        <v>0</v>
      </c>
      <c r="M158" s="44">
        <v>0</v>
      </c>
      <c r="N158" s="43"/>
      <c r="O158" s="43"/>
      <c r="P158" s="44">
        <v>0</v>
      </c>
      <c r="Q158" s="43"/>
      <c r="R158" s="43"/>
    </row>
    <row r="159" spans="2:18" ht="33.75" x14ac:dyDescent="0.2">
      <c r="B159" s="11"/>
      <c r="C159" s="11" t="s">
        <v>17</v>
      </c>
      <c r="D159" s="50" t="s">
        <v>18</v>
      </c>
      <c r="E159" s="43"/>
      <c r="F159" s="43"/>
      <c r="G159" s="43"/>
      <c r="H159" s="43"/>
      <c r="I159" s="45">
        <v>900000</v>
      </c>
      <c r="J159" s="43"/>
      <c r="K159" s="12">
        <v>911887.94</v>
      </c>
      <c r="L159" s="12">
        <v>900000</v>
      </c>
      <c r="M159" s="45">
        <v>900000</v>
      </c>
      <c r="N159" s="43"/>
      <c r="O159" s="43"/>
      <c r="P159" s="45">
        <v>900000</v>
      </c>
      <c r="Q159" s="43"/>
      <c r="R159" s="43"/>
    </row>
    <row r="160" spans="2:18" x14ac:dyDescent="0.2">
      <c r="B160" s="13"/>
      <c r="C160" s="13" t="s">
        <v>19</v>
      </c>
      <c r="D160" s="46" t="s">
        <v>20</v>
      </c>
      <c r="E160" s="43"/>
      <c r="F160" s="43"/>
      <c r="G160" s="43"/>
      <c r="H160" s="43"/>
      <c r="I160" s="47">
        <v>900000</v>
      </c>
      <c r="J160" s="43"/>
      <c r="K160" s="14">
        <v>911887.94</v>
      </c>
      <c r="L160" s="14">
        <v>900000</v>
      </c>
      <c r="M160" s="47">
        <v>900000</v>
      </c>
      <c r="N160" s="43"/>
      <c r="O160" s="43"/>
      <c r="P160" s="47">
        <v>900000</v>
      </c>
      <c r="Q160" s="43"/>
      <c r="R160" s="43"/>
    </row>
    <row r="161" spans="2:18" x14ac:dyDescent="0.2">
      <c r="B161" s="15"/>
      <c r="C161" s="15" t="s">
        <v>95</v>
      </c>
      <c r="D161" s="42" t="s">
        <v>96</v>
      </c>
      <c r="E161" s="43"/>
      <c r="F161" s="43"/>
      <c r="G161" s="43"/>
      <c r="H161" s="43"/>
      <c r="I161" s="44">
        <v>900000</v>
      </c>
      <c r="J161" s="43"/>
      <c r="K161" s="16">
        <f>K162+K163+K164</f>
        <v>911887.94000000006</v>
      </c>
      <c r="L161" s="16">
        <v>900000</v>
      </c>
      <c r="M161" s="44">
        <v>900000</v>
      </c>
      <c r="N161" s="43"/>
      <c r="O161" s="43"/>
      <c r="P161" s="44">
        <v>900000</v>
      </c>
      <c r="Q161" s="43"/>
      <c r="R161" s="43"/>
    </row>
    <row r="162" spans="2:18" x14ac:dyDescent="0.2">
      <c r="B162" s="15"/>
      <c r="C162" s="15" t="s">
        <v>103</v>
      </c>
      <c r="D162" s="42" t="s">
        <v>104</v>
      </c>
      <c r="E162" s="43"/>
      <c r="F162" s="43"/>
      <c r="G162" s="43"/>
      <c r="H162" s="43"/>
      <c r="I162" s="44">
        <v>864608.72</v>
      </c>
      <c r="J162" s="43"/>
      <c r="K162" s="16">
        <v>871703.51</v>
      </c>
      <c r="L162" s="16">
        <v>864608.72</v>
      </c>
      <c r="M162" s="44">
        <v>864608.72</v>
      </c>
      <c r="N162" s="43"/>
      <c r="O162" s="43"/>
      <c r="P162" s="44">
        <v>864608.72</v>
      </c>
      <c r="Q162" s="43"/>
      <c r="R162" s="43"/>
    </row>
    <row r="163" spans="2:18" x14ac:dyDescent="0.2">
      <c r="B163" s="15"/>
      <c r="C163" s="15" t="s">
        <v>97</v>
      </c>
      <c r="D163" s="42" t="s">
        <v>98</v>
      </c>
      <c r="E163" s="43"/>
      <c r="F163" s="43"/>
      <c r="G163" s="43"/>
      <c r="H163" s="43"/>
      <c r="I163" s="44">
        <v>34491.279999999999</v>
      </c>
      <c r="J163" s="43"/>
      <c r="K163" s="16">
        <v>39299.53</v>
      </c>
      <c r="L163" s="16">
        <v>34491.279999999999</v>
      </c>
      <c r="M163" s="44">
        <v>34491.279999999999</v>
      </c>
      <c r="N163" s="43"/>
      <c r="O163" s="43"/>
      <c r="P163" s="44">
        <v>34491.279999999999</v>
      </c>
      <c r="Q163" s="43"/>
      <c r="R163" s="43"/>
    </row>
    <row r="164" spans="2:18" x14ac:dyDescent="0.2">
      <c r="B164" s="15"/>
      <c r="C164" s="15" t="s">
        <v>99</v>
      </c>
      <c r="D164" s="42" t="s">
        <v>100</v>
      </c>
      <c r="E164" s="43"/>
      <c r="F164" s="43"/>
      <c r="G164" s="43"/>
      <c r="H164" s="43"/>
      <c r="I164" s="44">
        <v>900</v>
      </c>
      <c r="J164" s="43"/>
      <c r="K164" s="16">
        <v>884.9</v>
      </c>
      <c r="L164" s="16">
        <v>900</v>
      </c>
      <c r="M164" s="44">
        <v>900</v>
      </c>
      <c r="N164" s="43"/>
      <c r="O164" s="43"/>
      <c r="P164" s="44">
        <v>900</v>
      </c>
      <c r="Q164" s="43"/>
      <c r="R164" s="43"/>
    </row>
    <row r="165" spans="2:18" ht="22.5" x14ac:dyDescent="0.2">
      <c r="B165" s="9"/>
      <c r="C165" s="9" t="s">
        <v>21</v>
      </c>
      <c r="D165" s="48" t="s">
        <v>22</v>
      </c>
      <c r="E165" s="43"/>
      <c r="F165" s="43"/>
      <c r="G165" s="43"/>
      <c r="H165" s="43"/>
      <c r="I165" s="49">
        <v>91960.22</v>
      </c>
      <c r="J165" s="43"/>
      <c r="K165" s="10">
        <v>81239.8</v>
      </c>
      <c r="L165" s="10">
        <v>93860.22</v>
      </c>
      <c r="M165" s="49">
        <v>93860.22</v>
      </c>
      <c r="N165" s="43"/>
      <c r="O165" s="43"/>
      <c r="P165" s="49">
        <v>93860.22</v>
      </c>
      <c r="Q165" s="43"/>
      <c r="R165" s="43"/>
    </row>
    <row r="166" spans="2:18" ht="33.75" x14ac:dyDescent="0.2">
      <c r="B166" s="11"/>
      <c r="C166" s="11" t="s">
        <v>23</v>
      </c>
      <c r="D166" s="50" t="s">
        <v>24</v>
      </c>
      <c r="E166" s="43"/>
      <c r="F166" s="43"/>
      <c r="G166" s="43"/>
      <c r="H166" s="43"/>
      <c r="I166" s="45">
        <v>91960.22</v>
      </c>
      <c r="J166" s="43"/>
      <c r="K166" s="12">
        <v>81239.8</v>
      </c>
      <c r="L166" s="12">
        <v>93860.22</v>
      </c>
      <c r="M166" s="45">
        <v>93860.22</v>
      </c>
      <c r="N166" s="43"/>
      <c r="O166" s="43"/>
      <c r="P166" s="45">
        <v>93860.22</v>
      </c>
      <c r="Q166" s="43"/>
      <c r="R166" s="43"/>
    </row>
    <row r="167" spans="2:18" x14ac:dyDescent="0.2">
      <c r="B167" s="13"/>
      <c r="C167" s="13" t="s">
        <v>25</v>
      </c>
      <c r="D167" s="46" t="s">
        <v>26</v>
      </c>
      <c r="E167" s="43"/>
      <c r="F167" s="43"/>
      <c r="G167" s="43"/>
      <c r="H167" s="43"/>
      <c r="I167" s="47">
        <v>91960.22</v>
      </c>
      <c r="J167" s="43"/>
      <c r="K167" s="14">
        <f>K169+K170</f>
        <v>81239.8</v>
      </c>
      <c r="L167" s="14">
        <v>93860.22</v>
      </c>
      <c r="M167" s="47">
        <v>93860.22</v>
      </c>
      <c r="N167" s="43"/>
      <c r="O167" s="43"/>
      <c r="P167" s="47">
        <v>93860.22</v>
      </c>
      <c r="Q167" s="43"/>
      <c r="R167" s="43"/>
    </row>
    <row r="168" spans="2:18" x14ac:dyDescent="0.2">
      <c r="B168" s="15"/>
      <c r="C168" s="15" t="s">
        <v>95</v>
      </c>
      <c r="D168" s="42" t="s">
        <v>96</v>
      </c>
      <c r="E168" s="43"/>
      <c r="F168" s="43"/>
      <c r="G168" s="43"/>
      <c r="H168" s="43"/>
      <c r="I168" s="44">
        <v>91960.22</v>
      </c>
      <c r="J168" s="43"/>
      <c r="K168" s="16">
        <v>0</v>
      </c>
      <c r="L168" s="16">
        <v>93860.22</v>
      </c>
      <c r="M168" s="44">
        <v>93860.22</v>
      </c>
      <c r="N168" s="43"/>
      <c r="O168" s="43"/>
      <c r="P168" s="44">
        <v>93860.22</v>
      </c>
      <c r="Q168" s="43"/>
      <c r="R168" s="43"/>
    </row>
    <row r="169" spans="2:18" x14ac:dyDescent="0.2">
      <c r="B169" s="15"/>
      <c r="C169" s="15" t="s">
        <v>97</v>
      </c>
      <c r="D169" s="42" t="s">
        <v>98</v>
      </c>
      <c r="E169" s="43"/>
      <c r="F169" s="43"/>
      <c r="G169" s="43"/>
      <c r="H169" s="43"/>
      <c r="I169" s="44">
        <v>46960.22</v>
      </c>
      <c r="J169" s="43"/>
      <c r="K169" s="16">
        <v>37502.800000000003</v>
      </c>
      <c r="L169" s="16">
        <v>48860.22</v>
      </c>
      <c r="M169" s="44">
        <v>48860.22</v>
      </c>
      <c r="N169" s="43"/>
      <c r="O169" s="43"/>
      <c r="P169" s="44">
        <v>48860.22</v>
      </c>
      <c r="Q169" s="43"/>
      <c r="R169" s="43"/>
    </row>
    <row r="170" spans="2:18" x14ac:dyDescent="0.2">
      <c r="B170" s="15"/>
      <c r="C170" s="15" t="s">
        <v>101</v>
      </c>
      <c r="D170" s="42" t="s">
        <v>102</v>
      </c>
      <c r="E170" s="43"/>
      <c r="F170" s="43"/>
      <c r="G170" s="43"/>
      <c r="H170" s="43"/>
      <c r="I170" s="44">
        <v>45000</v>
      </c>
      <c r="J170" s="43"/>
      <c r="K170" s="16">
        <v>43737</v>
      </c>
      <c r="L170" s="16">
        <v>45000</v>
      </c>
      <c r="M170" s="44">
        <v>45000</v>
      </c>
      <c r="N170" s="43"/>
      <c r="O170" s="43"/>
      <c r="P170" s="44">
        <v>45000</v>
      </c>
      <c r="Q170" s="43"/>
      <c r="R170" s="43"/>
    </row>
    <row r="171" spans="2:18" ht="22.5" x14ac:dyDescent="0.2">
      <c r="B171" s="9"/>
      <c r="C171" s="9" t="s">
        <v>27</v>
      </c>
      <c r="D171" s="48" t="s">
        <v>28</v>
      </c>
      <c r="E171" s="43"/>
      <c r="F171" s="43"/>
      <c r="G171" s="43"/>
      <c r="H171" s="43"/>
      <c r="I171" s="49">
        <v>101324.67</v>
      </c>
      <c r="J171" s="43"/>
      <c r="K171" s="10">
        <v>97418.3</v>
      </c>
      <c r="L171" s="10">
        <v>99609.56</v>
      </c>
      <c r="M171" s="49">
        <v>99609.56</v>
      </c>
      <c r="N171" s="43"/>
      <c r="O171" s="43"/>
      <c r="P171" s="49">
        <v>99609.56</v>
      </c>
      <c r="Q171" s="43"/>
      <c r="R171" s="43"/>
    </row>
    <row r="172" spans="2:18" ht="33.75" x14ac:dyDescent="0.2">
      <c r="B172" s="11"/>
      <c r="C172" s="11" t="s">
        <v>29</v>
      </c>
      <c r="D172" s="50" t="s">
        <v>30</v>
      </c>
      <c r="E172" s="43"/>
      <c r="F172" s="43"/>
      <c r="G172" s="43"/>
      <c r="H172" s="43"/>
      <c r="I172" s="45">
        <v>500</v>
      </c>
      <c r="J172" s="43"/>
      <c r="K172" s="12">
        <v>0</v>
      </c>
      <c r="L172" s="12">
        <v>0</v>
      </c>
      <c r="M172" s="45">
        <v>0</v>
      </c>
      <c r="N172" s="43"/>
      <c r="O172" s="43"/>
      <c r="P172" s="45">
        <v>0</v>
      </c>
      <c r="Q172" s="43"/>
      <c r="R172" s="43"/>
    </row>
    <row r="173" spans="2:18" x14ac:dyDescent="0.2">
      <c r="B173" s="13"/>
      <c r="C173" s="13" t="s">
        <v>25</v>
      </c>
      <c r="D173" s="46" t="s">
        <v>26</v>
      </c>
      <c r="E173" s="43"/>
      <c r="F173" s="43"/>
      <c r="G173" s="43"/>
      <c r="H173" s="43"/>
      <c r="I173" s="47">
        <v>500</v>
      </c>
      <c r="J173" s="43"/>
      <c r="K173" s="14">
        <v>0</v>
      </c>
      <c r="L173" s="14">
        <v>0</v>
      </c>
      <c r="M173" s="47">
        <v>0</v>
      </c>
      <c r="N173" s="43"/>
      <c r="O173" s="43"/>
      <c r="P173" s="47">
        <v>0</v>
      </c>
      <c r="Q173" s="43"/>
      <c r="R173" s="43"/>
    </row>
    <row r="174" spans="2:18" x14ac:dyDescent="0.2">
      <c r="B174" s="15"/>
      <c r="C174" s="15" t="s">
        <v>95</v>
      </c>
      <c r="D174" s="42" t="s">
        <v>96</v>
      </c>
      <c r="E174" s="43"/>
      <c r="F174" s="43"/>
      <c r="G174" s="43"/>
      <c r="H174" s="43"/>
      <c r="I174" s="44">
        <v>500</v>
      </c>
      <c r="J174" s="43"/>
      <c r="K174" s="16">
        <v>0</v>
      </c>
      <c r="L174" s="16">
        <v>0</v>
      </c>
      <c r="M174" s="44">
        <v>0</v>
      </c>
      <c r="N174" s="43"/>
      <c r="O174" s="43"/>
      <c r="P174" s="44">
        <v>0</v>
      </c>
      <c r="Q174" s="43"/>
      <c r="R174" s="43"/>
    </row>
    <row r="175" spans="2:18" x14ac:dyDescent="0.2">
      <c r="B175" s="15"/>
      <c r="C175" s="15" t="s">
        <v>97</v>
      </c>
      <c r="D175" s="42" t="s">
        <v>98</v>
      </c>
      <c r="E175" s="43"/>
      <c r="F175" s="43"/>
      <c r="G175" s="43"/>
      <c r="H175" s="43"/>
      <c r="I175" s="44">
        <v>500</v>
      </c>
      <c r="J175" s="43"/>
      <c r="K175" s="16">
        <v>0</v>
      </c>
      <c r="L175" s="16">
        <v>0</v>
      </c>
      <c r="M175" s="44">
        <v>0</v>
      </c>
      <c r="N175" s="43"/>
      <c r="O175" s="43"/>
      <c r="P175" s="44">
        <v>0</v>
      </c>
      <c r="Q175" s="43"/>
      <c r="R175" s="43"/>
    </row>
    <row r="176" spans="2:18" x14ac:dyDescent="0.2">
      <c r="B176" s="13"/>
      <c r="C176" s="13" t="s">
        <v>31</v>
      </c>
      <c r="D176" s="46" t="s">
        <v>32</v>
      </c>
      <c r="E176" s="43"/>
      <c r="F176" s="43"/>
      <c r="G176" s="43"/>
      <c r="H176" s="43"/>
      <c r="I176" s="47">
        <v>0</v>
      </c>
      <c r="J176" s="43"/>
      <c r="K176" s="14">
        <v>0</v>
      </c>
      <c r="L176" s="14">
        <v>0</v>
      </c>
      <c r="M176" s="47">
        <v>0</v>
      </c>
      <c r="N176" s="43"/>
      <c r="O176" s="43"/>
      <c r="P176" s="47">
        <v>0</v>
      </c>
      <c r="Q176" s="43"/>
      <c r="R176" s="43"/>
    </row>
    <row r="177" spans="2:18" x14ac:dyDescent="0.2">
      <c r="B177" s="15"/>
      <c r="C177" s="15" t="s">
        <v>95</v>
      </c>
      <c r="D177" s="42" t="s">
        <v>96</v>
      </c>
      <c r="E177" s="43"/>
      <c r="F177" s="43"/>
      <c r="G177" s="43"/>
      <c r="H177" s="43"/>
      <c r="I177" s="44">
        <v>0</v>
      </c>
      <c r="J177" s="43"/>
      <c r="K177" s="16">
        <v>0</v>
      </c>
      <c r="L177" s="16">
        <v>0</v>
      </c>
      <c r="M177" s="44">
        <v>0</v>
      </c>
      <c r="N177" s="43"/>
      <c r="O177" s="43"/>
      <c r="P177" s="44">
        <v>0</v>
      </c>
      <c r="Q177" s="43"/>
      <c r="R177" s="43"/>
    </row>
    <row r="178" spans="2:18" x14ac:dyDescent="0.2">
      <c r="B178" s="15"/>
      <c r="C178" s="15" t="s">
        <v>97</v>
      </c>
      <c r="D178" s="42" t="s">
        <v>98</v>
      </c>
      <c r="E178" s="43"/>
      <c r="F178" s="43"/>
      <c r="G178" s="43"/>
      <c r="H178" s="43"/>
      <c r="I178" s="44">
        <v>0</v>
      </c>
      <c r="J178" s="43"/>
      <c r="K178" s="16">
        <v>0</v>
      </c>
      <c r="L178" s="16">
        <v>0</v>
      </c>
      <c r="M178" s="44">
        <v>0</v>
      </c>
      <c r="N178" s="43"/>
      <c r="O178" s="43"/>
      <c r="P178" s="44">
        <v>0</v>
      </c>
      <c r="Q178" s="43"/>
      <c r="R178" s="43"/>
    </row>
    <row r="179" spans="2:18" ht="33.75" x14ac:dyDescent="0.2">
      <c r="B179" s="11"/>
      <c r="C179" s="11" t="s">
        <v>33</v>
      </c>
      <c r="D179" s="50" t="s">
        <v>34</v>
      </c>
      <c r="E179" s="43"/>
      <c r="F179" s="43"/>
      <c r="G179" s="43"/>
      <c r="H179" s="43"/>
      <c r="I179" s="45">
        <v>1215.1099999999999</v>
      </c>
      <c r="J179" s="43"/>
      <c r="K179" s="12">
        <v>0</v>
      </c>
      <c r="L179" s="12">
        <v>0</v>
      </c>
      <c r="M179" s="45">
        <v>0</v>
      </c>
      <c r="N179" s="43"/>
      <c r="O179" s="43"/>
      <c r="P179" s="45">
        <v>0</v>
      </c>
      <c r="Q179" s="43"/>
      <c r="R179" s="43"/>
    </row>
    <row r="180" spans="2:18" x14ac:dyDescent="0.2">
      <c r="B180" s="13"/>
      <c r="C180" s="13" t="s">
        <v>25</v>
      </c>
      <c r="D180" s="46" t="s">
        <v>26</v>
      </c>
      <c r="E180" s="43"/>
      <c r="F180" s="43"/>
      <c r="G180" s="43"/>
      <c r="H180" s="43"/>
      <c r="I180" s="47">
        <v>1215.1099999999999</v>
      </c>
      <c r="J180" s="43"/>
      <c r="K180" s="14">
        <v>0</v>
      </c>
      <c r="L180" s="14">
        <v>0</v>
      </c>
      <c r="M180" s="47">
        <v>0</v>
      </c>
      <c r="N180" s="43"/>
      <c r="O180" s="43"/>
      <c r="P180" s="47">
        <v>0</v>
      </c>
      <c r="Q180" s="43"/>
      <c r="R180" s="43"/>
    </row>
    <row r="181" spans="2:18" x14ac:dyDescent="0.2">
      <c r="B181" s="15"/>
      <c r="C181" s="15" t="s">
        <v>95</v>
      </c>
      <c r="D181" s="42" t="s">
        <v>96</v>
      </c>
      <c r="E181" s="43"/>
      <c r="F181" s="43"/>
      <c r="G181" s="43"/>
      <c r="H181" s="43"/>
      <c r="I181" s="44">
        <v>1215.1099999999999</v>
      </c>
      <c r="J181" s="43"/>
      <c r="K181" s="16">
        <v>0</v>
      </c>
      <c r="L181" s="16">
        <v>0</v>
      </c>
      <c r="M181" s="44">
        <v>0</v>
      </c>
      <c r="N181" s="43"/>
      <c r="O181" s="43"/>
      <c r="P181" s="44">
        <v>0</v>
      </c>
      <c r="Q181" s="43"/>
      <c r="R181" s="43"/>
    </row>
    <row r="182" spans="2:18" x14ac:dyDescent="0.2">
      <c r="B182" s="15"/>
      <c r="C182" s="15" t="s">
        <v>103</v>
      </c>
      <c r="D182" s="42" t="s">
        <v>104</v>
      </c>
      <c r="E182" s="43"/>
      <c r="F182" s="43"/>
      <c r="G182" s="43"/>
      <c r="H182" s="43"/>
      <c r="I182" s="44">
        <v>1135.2</v>
      </c>
      <c r="J182" s="43"/>
      <c r="K182" s="16">
        <v>0</v>
      </c>
      <c r="L182" s="16">
        <v>0</v>
      </c>
      <c r="M182" s="44">
        <v>0</v>
      </c>
      <c r="N182" s="43"/>
      <c r="O182" s="43"/>
      <c r="P182" s="44">
        <v>0</v>
      </c>
      <c r="Q182" s="43"/>
      <c r="R182" s="43"/>
    </row>
    <row r="183" spans="2:18" x14ac:dyDescent="0.2">
      <c r="B183" s="15"/>
      <c r="C183" s="15" t="s">
        <v>97</v>
      </c>
      <c r="D183" s="42" t="s">
        <v>98</v>
      </c>
      <c r="E183" s="43"/>
      <c r="F183" s="43"/>
      <c r="G183" s="43"/>
      <c r="H183" s="43"/>
      <c r="I183" s="44">
        <v>79.91</v>
      </c>
      <c r="J183" s="43"/>
      <c r="K183" s="16">
        <v>0</v>
      </c>
      <c r="L183" s="16">
        <v>0</v>
      </c>
      <c r="M183" s="44">
        <v>0</v>
      </c>
      <c r="N183" s="43"/>
      <c r="O183" s="43"/>
      <c r="P183" s="44">
        <v>0</v>
      </c>
      <c r="Q183" s="43"/>
      <c r="R183" s="43"/>
    </row>
    <row r="184" spans="2:18" ht="33.75" x14ac:dyDescent="0.2">
      <c r="B184" s="11"/>
      <c r="C184" s="11" t="s">
        <v>35</v>
      </c>
      <c r="D184" s="50" t="s">
        <v>36</v>
      </c>
      <c r="E184" s="43"/>
      <c r="F184" s="43"/>
      <c r="G184" s="43"/>
      <c r="H184" s="43"/>
      <c r="I184" s="45">
        <v>13658.56</v>
      </c>
      <c r="J184" s="43"/>
      <c r="K184" s="12">
        <v>13530.88</v>
      </c>
      <c r="L184" s="12">
        <v>13658.56</v>
      </c>
      <c r="M184" s="45">
        <v>13658.56</v>
      </c>
      <c r="N184" s="43"/>
      <c r="O184" s="43"/>
      <c r="P184" s="45">
        <v>13658.56</v>
      </c>
      <c r="Q184" s="43"/>
      <c r="R184" s="43"/>
    </row>
    <row r="185" spans="2:18" x14ac:dyDescent="0.2">
      <c r="B185" s="13"/>
      <c r="C185" s="13" t="s">
        <v>37</v>
      </c>
      <c r="D185" s="46" t="s">
        <v>38</v>
      </c>
      <c r="E185" s="43"/>
      <c r="F185" s="43"/>
      <c r="G185" s="43"/>
      <c r="H185" s="43"/>
      <c r="I185" s="47">
        <v>13658.56</v>
      </c>
      <c r="J185" s="43"/>
      <c r="K185" s="14">
        <f>K186</f>
        <v>13658.56</v>
      </c>
      <c r="L185" s="14">
        <v>13658.56</v>
      </c>
      <c r="M185" s="47">
        <v>13658.56</v>
      </c>
      <c r="N185" s="43"/>
      <c r="O185" s="43"/>
      <c r="P185" s="47">
        <v>13658.56</v>
      </c>
      <c r="Q185" s="43"/>
      <c r="R185" s="43"/>
    </row>
    <row r="186" spans="2:18" x14ac:dyDescent="0.2">
      <c r="B186" s="15"/>
      <c r="C186" s="15" t="s">
        <v>95</v>
      </c>
      <c r="D186" s="42" t="s">
        <v>96</v>
      </c>
      <c r="E186" s="43"/>
      <c r="F186" s="43"/>
      <c r="G186" s="43"/>
      <c r="H186" s="43"/>
      <c r="I186" s="44">
        <v>13658.56</v>
      </c>
      <c r="J186" s="43"/>
      <c r="K186" s="16">
        <f>K187</f>
        <v>13658.56</v>
      </c>
      <c r="L186" s="16">
        <v>13658.56</v>
      </c>
      <c r="M186" s="44">
        <v>13658.56</v>
      </c>
      <c r="N186" s="43"/>
      <c r="O186" s="43"/>
      <c r="P186" s="44">
        <v>13658.56</v>
      </c>
      <c r="Q186" s="43"/>
      <c r="R186" s="43"/>
    </row>
    <row r="187" spans="2:18" x14ac:dyDescent="0.2">
      <c r="B187" s="15"/>
      <c r="C187" s="15" t="s">
        <v>97</v>
      </c>
      <c r="D187" s="42" t="s">
        <v>98</v>
      </c>
      <c r="E187" s="43"/>
      <c r="F187" s="43"/>
      <c r="G187" s="43"/>
      <c r="H187" s="43"/>
      <c r="I187" s="44">
        <v>13658.56</v>
      </c>
      <c r="J187" s="43"/>
      <c r="K187" s="16">
        <v>13658.56</v>
      </c>
      <c r="L187" s="16">
        <v>13658.56</v>
      </c>
      <c r="M187" s="44">
        <v>13658.56</v>
      </c>
      <c r="N187" s="43"/>
      <c r="O187" s="43"/>
      <c r="P187" s="44">
        <v>13658.56</v>
      </c>
      <c r="Q187" s="43"/>
      <c r="R187" s="43"/>
    </row>
    <row r="188" spans="2:18" x14ac:dyDescent="0.2">
      <c r="B188" s="13"/>
      <c r="C188" s="13" t="s">
        <v>39</v>
      </c>
      <c r="D188" s="46" t="s">
        <v>40</v>
      </c>
      <c r="E188" s="43"/>
      <c r="F188" s="43"/>
      <c r="G188" s="43"/>
      <c r="H188" s="43"/>
      <c r="I188" s="47">
        <v>0</v>
      </c>
      <c r="J188" s="43"/>
      <c r="K188" s="14">
        <v>0</v>
      </c>
      <c r="L188" s="14">
        <v>0</v>
      </c>
      <c r="M188" s="47">
        <v>0</v>
      </c>
      <c r="N188" s="43"/>
      <c r="O188" s="43"/>
      <c r="P188" s="47">
        <v>0</v>
      </c>
      <c r="Q188" s="43"/>
      <c r="R188" s="43"/>
    </row>
    <row r="189" spans="2:18" x14ac:dyDescent="0.2">
      <c r="B189" s="15"/>
      <c r="C189" s="15" t="s">
        <v>95</v>
      </c>
      <c r="D189" s="42" t="s">
        <v>96</v>
      </c>
      <c r="E189" s="43"/>
      <c r="F189" s="43"/>
      <c r="G189" s="43"/>
      <c r="H189" s="43"/>
      <c r="I189" s="44">
        <v>0</v>
      </c>
      <c r="J189" s="43"/>
      <c r="K189" s="16">
        <v>0</v>
      </c>
      <c r="L189" s="16">
        <v>0</v>
      </c>
      <c r="M189" s="44">
        <v>0</v>
      </c>
      <c r="N189" s="43"/>
      <c r="O189" s="43"/>
      <c r="P189" s="44">
        <v>0</v>
      </c>
      <c r="Q189" s="43"/>
      <c r="R189" s="43"/>
    </row>
    <row r="190" spans="2:18" x14ac:dyDescent="0.2">
      <c r="B190" s="15"/>
      <c r="C190" s="15" t="s">
        <v>97</v>
      </c>
      <c r="D190" s="42" t="s">
        <v>98</v>
      </c>
      <c r="E190" s="43"/>
      <c r="F190" s="43"/>
      <c r="G190" s="43"/>
      <c r="H190" s="43"/>
      <c r="I190" s="44">
        <v>0</v>
      </c>
      <c r="J190" s="43"/>
      <c r="K190" s="16">
        <v>0</v>
      </c>
      <c r="L190" s="16">
        <v>0</v>
      </c>
      <c r="M190" s="44">
        <v>0</v>
      </c>
      <c r="N190" s="43"/>
      <c r="O190" s="43"/>
      <c r="P190" s="44">
        <v>0</v>
      </c>
      <c r="Q190" s="43"/>
      <c r="R190" s="43"/>
    </row>
    <row r="191" spans="2:18" ht="33.75" x14ac:dyDescent="0.2">
      <c r="B191" s="11"/>
      <c r="C191" s="11" t="s">
        <v>41</v>
      </c>
      <c r="D191" s="50" t="s">
        <v>42</v>
      </c>
      <c r="E191" s="43"/>
      <c r="F191" s="43"/>
      <c r="G191" s="43"/>
      <c r="H191" s="43"/>
      <c r="I191" s="45">
        <v>45391</v>
      </c>
      <c r="J191" s="43"/>
      <c r="K191" s="12">
        <v>42948.06</v>
      </c>
      <c r="L191" s="12">
        <v>45391</v>
      </c>
      <c r="M191" s="45">
        <v>45391</v>
      </c>
      <c r="N191" s="43"/>
      <c r="O191" s="43"/>
      <c r="P191" s="45">
        <v>45391</v>
      </c>
      <c r="Q191" s="43"/>
      <c r="R191" s="43"/>
    </row>
    <row r="192" spans="2:18" x14ac:dyDescent="0.2">
      <c r="B192" s="13"/>
      <c r="C192" s="13" t="s">
        <v>39</v>
      </c>
      <c r="D192" s="46" t="s">
        <v>40</v>
      </c>
      <c r="E192" s="43"/>
      <c r="F192" s="43"/>
      <c r="G192" s="43"/>
      <c r="H192" s="43"/>
      <c r="I192" s="47">
        <v>45391</v>
      </c>
      <c r="J192" s="43"/>
      <c r="K192" s="14">
        <f>K194+K195</f>
        <v>42948.060000000005</v>
      </c>
      <c r="L192" s="14">
        <v>45391</v>
      </c>
      <c r="M192" s="47">
        <v>45391</v>
      </c>
      <c r="N192" s="43"/>
      <c r="O192" s="43"/>
      <c r="P192" s="47">
        <v>45391</v>
      </c>
      <c r="Q192" s="43"/>
      <c r="R192" s="43"/>
    </row>
    <row r="193" spans="2:18" x14ac:dyDescent="0.2">
      <c r="B193" s="15"/>
      <c r="C193" s="15" t="s">
        <v>95</v>
      </c>
      <c r="D193" s="42" t="s">
        <v>96</v>
      </c>
      <c r="E193" s="43"/>
      <c r="F193" s="43"/>
      <c r="G193" s="43"/>
      <c r="H193" s="43"/>
      <c r="I193" s="44">
        <v>45391</v>
      </c>
      <c r="J193" s="43"/>
      <c r="K193" s="16">
        <v>0</v>
      </c>
      <c r="L193" s="16">
        <v>45391</v>
      </c>
      <c r="M193" s="44">
        <v>45391</v>
      </c>
      <c r="N193" s="43"/>
      <c r="O193" s="43"/>
      <c r="P193" s="44">
        <v>45391</v>
      </c>
      <c r="Q193" s="43"/>
      <c r="R193" s="43"/>
    </row>
    <row r="194" spans="2:18" x14ac:dyDescent="0.2">
      <c r="B194" s="15"/>
      <c r="C194" s="15" t="s">
        <v>103</v>
      </c>
      <c r="D194" s="42" t="s">
        <v>104</v>
      </c>
      <c r="E194" s="43"/>
      <c r="F194" s="43"/>
      <c r="G194" s="43"/>
      <c r="H194" s="43"/>
      <c r="I194" s="44">
        <v>43532.88</v>
      </c>
      <c r="J194" s="43"/>
      <c r="K194" s="16">
        <v>39042.83</v>
      </c>
      <c r="L194" s="16">
        <v>43532.88</v>
      </c>
      <c r="M194" s="44">
        <v>43532.88</v>
      </c>
      <c r="N194" s="43"/>
      <c r="O194" s="43"/>
      <c r="P194" s="44">
        <v>43532.88</v>
      </c>
      <c r="Q194" s="43"/>
      <c r="R194" s="43"/>
    </row>
    <row r="195" spans="2:18" x14ac:dyDescent="0.2">
      <c r="B195" s="15"/>
      <c r="C195" s="15" t="s">
        <v>97</v>
      </c>
      <c r="D195" s="42" t="s">
        <v>98</v>
      </c>
      <c r="E195" s="43"/>
      <c r="F195" s="43"/>
      <c r="G195" s="43"/>
      <c r="H195" s="43"/>
      <c r="I195" s="44">
        <v>1858.12</v>
      </c>
      <c r="J195" s="43"/>
      <c r="K195" s="16">
        <v>3905.23</v>
      </c>
      <c r="L195" s="16">
        <v>1858.12</v>
      </c>
      <c r="M195" s="44">
        <v>1858.12</v>
      </c>
      <c r="N195" s="43"/>
      <c r="O195" s="43"/>
      <c r="P195" s="44">
        <v>1858.12</v>
      </c>
      <c r="Q195" s="43"/>
      <c r="R195" s="43"/>
    </row>
    <row r="196" spans="2:18" ht="33.75" x14ac:dyDescent="0.2">
      <c r="B196" s="11"/>
      <c r="C196" s="11" t="s">
        <v>43</v>
      </c>
      <c r="D196" s="50" t="s">
        <v>44</v>
      </c>
      <c r="E196" s="43"/>
      <c r="F196" s="43"/>
      <c r="G196" s="43"/>
      <c r="H196" s="43"/>
      <c r="I196" s="45">
        <v>0</v>
      </c>
      <c r="J196" s="43"/>
      <c r="K196" s="12">
        <v>0</v>
      </c>
      <c r="L196" s="12">
        <v>0</v>
      </c>
      <c r="M196" s="45">
        <v>0</v>
      </c>
      <c r="N196" s="43"/>
      <c r="O196" s="43"/>
      <c r="P196" s="45">
        <v>0</v>
      </c>
      <c r="Q196" s="43"/>
      <c r="R196" s="43"/>
    </row>
    <row r="197" spans="2:18" x14ac:dyDescent="0.2">
      <c r="B197" s="13"/>
      <c r="C197" s="13" t="s">
        <v>25</v>
      </c>
      <c r="D197" s="46" t="s">
        <v>26</v>
      </c>
      <c r="E197" s="43"/>
      <c r="F197" s="43"/>
      <c r="G197" s="43"/>
      <c r="H197" s="43"/>
      <c r="I197" s="47">
        <v>0</v>
      </c>
      <c r="J197" s="43"/>
      <c r="K197" s="14">
        <v>0</v>
      </c>
      <c r="L197" s="14">
        <v>0</v>
      </c>
      <c r="M197" s="47">
        <v>0</v>
      </c>
      <c r="N197" s="43"/>
      <c r="O197" s="43"/>
      <c r="P197" s="47">
        <v>0</v>
      </c>
      <c r="Q197" s="43"/>
      <c r="R197" s="43"/>
    </row>
    <row r="198" spans="2:18" x14ac:dyDescent="0.2">
      <c r="B198" s="15"/>
      <c r="C198" s="15" t="s">
        <v>95</v>
      </c>
      <c r="D198" s="42" t="s">
        <v>96</v>
      </c>
      <c r="E198" s="43"/>
      <c r="F198" s="43"/>
      <c r="G198" s="43"/>
      <c r="H198" s="43"/>
      <c r="I198" s="44">
        <v>0</v>
      </c>
      <c r="J198" s="43"/>
      <c r="K198" s="16">
        <v>0</v>
      </c>
      <c r="L198" s="16">
        <v>0</v>
      </c>
      <c r="M198" s="44">
        <v>0</v>
      </c>
      <c r="N198" s="43"/>
      <c r="O198" s="43"/>
      <c r="P198" s="44">
        <v>0</v>
      </c>
      <c r="Q198" s="43"/>
      <c r="R198" s="43"/>
    </row>
    <row r="199" spans="2:18" x14ac:dyDescent="0.2">
      <c r="B199" s="15"/>
      <c r="C199" s="15" t="s">
        <v>97</v>
      </c>
      <c r="D199" s="42" t="s">
        <v>98</v>
      </c>
      <c r="E199" s="43"/>
      <c r="F199" s="43"/>
      <c r="G199" s="43"/>
      <c r="H199" s="43"/>
      <c r="I199" s="44">
        <v>0</v>
      </c>
      <c r="J199" s="43"/>
      <c r="K199" s="16">
        <v>0</v>
      </c>
      <c r="L199" s="16">
        <v>0</v>
      </c>
      <c r="M199" s="44">
        <v>0</v>
      </c>
      <c r="N199" s="43"/>
      <c r="O199" s="43"/>
      <c r="P199" s="44">
        <v>0</v>
      </c>
      <c r="Q199" s="43"/>
      <c r="R199" s="43"/>
    </row>
    <row r="200" spans="2:18" ht="33.75" x14ac:dyDescent="0.2">
      <c r="B200" s="11"/>
      <c r="C200" s="11" t="s">
        <v>45</v>
      </c>
      <c r="D200" s="50" t="s">
        <v>46</v>
      </c>
      <c r="E200" s="43"/>
      <c r="F200" s="43"/>
      <c r="G200" s="43"/>
      <c r="H200" s="43"/>
      <c r="I200" s="45">
        <v>26000</v>
      </c>
      <c r="J200" s="43"/>
      <c r="K200" s="12">
        <v>27781.360000000001</v>
      </c>
      <c r="L200" s="12">
        <v>26000</v>
      </c>
      <c r="M200" s="45">
        <v>26000</v>
      </c>
      <c r="N200" s="43"/>
      <c r="O200" s="43"/>
      <c r="P200" s="45">
        <v>26000</v>
      </c>
      <c r="Q200" s="43"/>
      <c r="R200" s="43"/>
    </row>
    <row r="201" spans="2:18" x14ac:dyDescent="0.2">
      <c r="B201" s="13"/>
      <c r="C201" s="13" t="s">
        <v>47</v>
      </c>
      <c r="D201" s="46" t="s">
        <v>48</v>
      </c>
      <c r="E201" s="43"/>
      <c r="F201" s="43"/>
      <c r="G201" s="43"/>
      <c r="H201" s="43"/>
      <c r="I201" s="47">
        <v>26000</v>
      </c>
      <c r="J201" s="43"/>
      <c r="K201" s="14">
        <f>K203+K204</f>
        <v>27781.360000000001</v>
      </c>
      <c r="L201" s="14">
        <v>26000</v>
      </c>
      <c r="M201" s="47">
        <f>M202+M204</f>
        <v>25000</v>
      </c>
      <c r="N201" s="43"/>
      <c r="O201" s="43"/>
      <c r="P201" s="47">
        <f>P202+P204</f>
        <v>25000</v>
      </c>
      <c r="Q201" s="43"/>
      <c r="R201" s="43"/>
    </row>
    <row r="202" spans="2:18" x14ac:dyDescent="0.2">
      <c r="B202" s="15"/>
      <c r="C202" s="15" t="s">
        <v>95</v>
      </c>
      <c r="D202" s="42" t="s">
        <v>96</v>
      </c>
      <c r="E202" s="43"/>
      <c r="F202" s="43"/>
      <c r="G202" s="43"/>
      <c r="H202" s="43"/>
      <c r="I202" s="44">
        <v>19850</v>
      </c>
      <c r="J202" s="43"/>
      <c r="K202" s="16">
        <v>0</v>
      </c>
      <c r="L202" s="16">
        <v>19850</v>
      </c>
      <c r="M202" s="44">
        <f>M203</f>
        <v>18850</v>
      </c>
      <c r="N202" s="43"/>
      <c r="O202" s="43"/>
      <c r="P202" s="44">
        <v>18850</v>
      </c>
      <c r="Q202" s="43"/>
      <c r="R202" s="43"/>
    </row>
    <row r="203" spans="2:18" x14ac:dyDescent="0.2">
      <c r="B203" s="15"/>
      <c r="C203" s="15" t="s">
        <v>97</v>
      </c>
      <c r="D203" s="42" t="s">
        <v>98</v>
      </c>
      <c r="E203" s="43"/>
      <c r="F203" s="43"/>
      <c r="G203" s="43"/>
      <c r="H203" s="43"/>
      <c r="I203" s="44">
        <v>19850</v>
      </c>
      <c r="J203" s="43"/>
      <c r="K203" s="16">
        <v>27140.7</v>
      </c>
      <c r="L203" s="16">
        <v>19850</v>
      </c>
      <c r="M203" s="44">
        <v>18850</v>
      </c>
      <c r="N203" s="43"/>
      <c r="O203" s="43"/>
      <c r="P203" s="44">
        <v>18850</v>
      </c>
      <c r="Q203" s="43"/>
      <c r="R203" s="43"/>
    </row>
    <row r="204" spans="2:18" x14ac:dyDescent="0.2">
      <c r="B204" s="15"/>
      <c r="C204" s="15" t="s">
        <v>105</v>
      </c>
      <c r="D204" s="42" t="s">
        <v>106</v>
      </c>
      <c r="E204" s="43"/>
      <c r="F204" s="43"/>
      <c r="G204" s="43"/>
      <c r="H204" s="43"/>
      <c r="I204" s="44">
        <v>6150</v>
      </c>
      <c r="J204" s="43"/>
      <c r="K204" s="16">
        <v>640.66</v>
      </c>
      <c r="L204" s="16">
        <v>6150</v>
      </c>
      <c r="M204" s="44">
        <v>6150</v>
      </c>
      <c r="N204" s="43"/>
      <c r="O204" s="43"/>
      <c r="P204" s="44">
        <v>6150</v>
      </c>
      <c r="Q204" s="43"/>
      <c r="R204" s="43"/>
    </row>
    <row r="205" spans="2:18" x14ac:dyDescent="0.2">
      <c r="B205" s="15"/>
      <c r="C205" s="15" t="s">
        <v>107</v>
      </c>
      <c r="D205" s="42" t="s">
        <v>108</v>
      </c>
      <c r="E205" s="43"/>
      <c r="F205" s="43"/>
      <c r="G205" s="43"/>
      <c r="H205" s="43"/>
      <c r="I205" s="44">
        <v>6150</v>
      </c>
      <c r="J205" s="43"/>
      <c r="K205" s="16">
        <v>0</v>
      </c>
      <c r="L205" s="16">
        <v>6150</v>
      </c>
      <c r="M205" s="44">
        <v>6150</v>
      </c>
      <c r="N205" s="43"/>
      <c r="O205" s="43"/>
      <c r="P205" s="44">
        <v>6150</v>
      </c>
      <c r="Q205" s="43"/>
      <c r="R205" s="43"/>
    </row>
    <row r="206" spans="2:18" x14ac:dyDescent="0.2">
      <c r="B206" s="13"/>
      <c r="C206" s="13" t="s">
        <v>37</v>
      </c>
      <c r="D206" s="46" t="s">
        <v>38</v>
      </c>
      <c r="E206" s="43"/>
      <c r="F206" s="43"/>
      <c r="G206" s="43"/>
      <c r="H206" s="43"/>
      <c r="I206" s="47">
        <v>0</v>
      </c>
      <c r="J206" s="43"/>
      <c r="K206" s="14">
        <v>0</v>
      </c>
      <c r="L206" s="14">
        <v>0</v>
      </c>
      <c r="M206" s="47">
        <v>0</v>
      </c>
      <c r="N206" s="43"/>
      <c r="O206" s="43"/>
      <c r="P206" s="47">
        <v>0</v>
      </c>
      <c r="Q206" s="43"/>
      <c r="R206" s="43"/>
    </row>
    <row r="207" spans="2:18" x14ac:dyDescent="0.2">
      <c r="B207" s="15"/>
      <c r="C207" s="15" t="s">
        <v>95</v>
      </c>
      <c r="D207" s="42" t="s">
        <v>96</v>
      </c>
      <c r="E207" s="43"/>
      <c r="F207" s="43"/>
      <c r="G207" s="43"/>
      <c r="H207" s="43"/>
      <c r="I207" s="44">
        <v>0</v>
      </c>
      <c r="J207" s="43"/>
      <c r="K207" s="16">
        <v>0</v>
      </c>
      <c r="L207" s="16">
        <v>0</v>
      </c>
      <c r="M207" s="44">
        <v>0</v>
      </c>
      <c r="N207" s="43"/>
      <c r="O207" s="43"/>
      <c r="P207" s="44">
        <v>0</v>
      </c>
      <c r="Q207" s="43"/>
      <c r="R207" s="43"/>
    </row>
    <row r="208" spans="2:18" x14ac:dyDescent="0.2">
      <c r="B208" s="15"/>
      <c r="C208" s="15" t="s">
        <v>97</v>
      </c>
      <c r="D208" s="42" t="s">
        <v>98</v>
      </c>
      <c r="E208" s="43"/>
      <c r="F208" s="43"/>
      <c r="G208" s="43"/>
      <c r="H208" s="43"/>
      <c r="I208" s="44">
        <v>0</v>
      </c>
      <c r="J208" s="43"/>
      <c r="K208" s="16">
        <v>0</v>
      </c>
      <c r="L208" s="16">
        <v>0</v>
      </c>
      <c r="M208" s="44">
        <v>0</v>
      </c>
      <c r="N208" s="43"/>
      <c r="O208" s="43"/>
      <c r="P208" s="44">
        <v>0</v>
      </c>
      <c r="Q208" s="43"/>
      <c r="R208" s="43"/>
    </row>
    <row r="209" spans="2:18" ht="33.75" x14ac:dyDescent="0.2">
      <c r="B209" s="11"/>
      <c r="C209" s="11" t="s">
        <v>49</v>
      </c>
      <c r="D209" s="50" t="s">
        <v>50</v>
      </c>
      <c r="E209" s="43"/>
      <c r="F209" s="43"/>
      <c r="G209" s="43"/>
      <c r="H209" s="43"/>
      <c r="I209" s="45">
        <v>13000</v>
      </c>
      <c r="J209" s="43"/>
      <c r="K209" s="12">
        <v>12228</v>
      </c>
      <c r="L209" s="12">
        <v>13000</v>
      </c>
      <c r="M209" s="45">
        <v>13000</v>
      </c>
      <c r="N209" s="43"/>
      <c r="O209" s="43"/>
      <c r="P209" s="45">
        <v>13000</v>
      </c>
      <c r="Q209" s="43"/>
      <c r="R209" s="43"/>
    </row>
    <row r="210" spans="2:18" x14ac:dyDescent="0.2">
      <c r="B210" s="13"/>
      <c r="C210" s="13" t="s">
        <v>19</v>
      </c>
      <c r="D210" s="46" t="s">
        <v>20</v>
      </c>
      <c r="E210" s="43"/>
      <c r="F210" s="43"/>
      <c r="G210" s="43"/>
      <c r="H210" s="43"/>
      <c r="I210" s="47">
        <v>13000</v>
      </c>
      <c r="J210" s="43"/>
      <c r="K210" s="14">
        <v>12228</v>
      </c>
      <c r="L210" s="14">
        <v>13000</v>
      </c>
      <c r="M210" s="47">
        <v>13000</v>
      </c>
      <c r="N210" s="43"/>
      <c r="O210" s="43"/>
      <c r="P210" s="47">
        <v>13000</v>
      </c>
      <c r="Q210" s="43"/>
      <c r="R210" s="43"/>
    </row>
    <row r="211" spans="2:18" x14ac:dyDescent="0.2">
      <c r="B211" s="15"/>
      <c r="C211" s="15" t="s">
        <v>105</v>
      </c>
      <c r="D211" s="42" t="s">
        <v>106</v>
      </c>
      <c r="E211" s="43"/>
      <c r="F211" s="43"/>
      <c r="G211" s="43"/>
      <c r="H211" s="43"/>
      <c r="I211" s="44">
        <v>13000</v>
      </c>
      <c r="J211" s="43"/>
      <c r="K211" s="16">
        <v>12228</v>
      </c>
      <c r="L211" s="16">
        <v>13000</v>
      </c>
      <c r="M211" s="44">
        <v>13000</v>
      </c>
      <c r="N211" s="43"/>
      <c r="O211" s="43"/>
      <c r="P211" s="44">
        <v>13000</v>
      </c>
      <c r="Q211" s="43"/>
      <c r="R211" s="43"/>
    </row>
    <row r="212" spans="2:18" x14ac:dyDescent="0.2">
      <c r="B212" s="15"/>
      <c r="C212" s="15" t="s">
        <v>107</v>
      </c>
      <c r="D212" s="42" t="s">
        <v>108</v>
      </c>
      <c r="E212" s="43"/>
      <c r="F212" s="43"/>
      <c r="G212" s="43"/>
      <c r="H212" s="43"/>
      <c r="I212" s="44">
        <v>13000</v>
      </c>
      <c r="J212" s="43"/>
      <c r="K212" s="16">
        <v>12228</v>
      </c>
      <c r="L212" s="16">
        <v>13000</v>
      </c>
      <c r="M212" s="44">
        <v>13000</v>
      </c>
      <c r="N212" s="43"/>
      <c r="O212" s="43"/>
      <c r="P212" s="44">
        <v>13000</v>
      </c>
      <c r="Q212" s="43"/>
      <c r="R212" s="43"/>
    </row>
    <row r="213" spans="2:18" ht="33.75" x14ac:dyDescent="0.2">
      <c r="B213" s="11"/>
      <c r="C213" s="11" t="s">
        <v>51</v>
      </c>
      <c r="D213" s="50" t="s">
        <v>52</v>
      </c>
      <c r="E213" s="43"/>
      <c r="F213" s="43"/>
      <c r="G213" s="43"/>
      <c r="H213" s="43"/>
      <c r="I213" s="45">
        <v>260</v>
      </c>
      <c r="J213" s="43"/>
      <c r="K213" s="12">
        <v>260</v>
      </c>
      <c r="L213" s="12">
        <v>260</v>
      </c>
      <c r="M213" s="45">
        <v>260</v>
      </c>
      <c r="N213" s="43"/>
      <c r="O213" s="43"/>
      <c r="P213" s="45">
        <v>260</v>
      </c>
      <c r="Q213" s="43"/>
      <c r="R213" s="43"/>
    </row>
    <row r="214" spans="2:18" x14ac:dyDescent="0.2">
      <c r="B214" s="13"/>
      <c r="C214" s="13" t="s">
        <v>19</v>
      </c>
      <c r="D214" s="46" t="s">
        <v>20</v>
      </c>
      <c r="E214" s="43"/>
      <c r="F214" s="43"/>
      <c r="G214" s="43"/>
      <c r="H214" s="43"/>
      <c r="I214" s="47">
        <v>260</v>
      </c>
      <c r="J214" s="43"/>
      <c r="K214" s="14">
        <v>260</v>
      </c>
      <c r="L214" s="14">
        <v>260</v>
      </c>
      <c r="M214" s="47">
        <v>260</v>
      </c>
      <c r="N214" s="43"/>
      <c r="O214" s="43"/>
      <c r="P214" s="47">
        <v>260</v>
      </c>
      <c r="Q214" s="43"/>
      <c r="R214" s="43"/>
    </row>
    <row r="215" spans="2:18" x14ac:dyDescent="0.2">
      <c r="B215" s="15"/>
      <c r="C215" s="15" t="s">
        <v>95</v>
      </c>
      <c r="D215" s="42" t="s">
        <v>96</v>
      </c>
      <c r="E215" s="43"/>
      <c r="F215" s="43"/>
      <c r="G215" s="43"/>
      <c r="H215" s="43"/>
      <c r="I215" s="44">
        <v>260</v>
      </c>
      <c r="J215" s="43"/>
      <c r="K215" s="16">
        <v>260</v>
      </c>
      <c r="L215" s="16">
        <v>260</v>
      </c>
      <c r="M215" s="44">
        <v>260</v>
      </c>
      <c r="N215" s="43"/>
      <c r="O215" s="43"/>
      <c r="P215" s="44">
        <v>260</v>
      </c>
      <c r="Q215" s="43"/>
      <c r="R215" s="43"/>
    </row>
    <row r="216" spans="2:18" x14ac:dyDescent="0.2">
      <c r="B216" s="15"/>
      <c r="C216" s="15" t="s">
        <v>97</v>
      </c>
      <c r="D216" s="42" t="s">
        <v>98</v>
      </c>
      <c r="E216" s="43"/>
      <c r="F216" s="43"/>
      <c r="G216" s="43"/>
      <c r="H216" s="43"/>
      <c r="I216" s="44">
        <v>260</v>
      </c>
      <c r="J216" s="43"/>
      <c r="K216" s="16">
        <v>260</v>
      </c>
      <c r="L216" s="16">
        <v>260</v>
      </c>
      <c r="M216" s="44">
        <v>260</v>
      </c>
      <c r="N216" s="43"/>
      <c r="O216" s="43"/>
      <c r="P216" s="44">
        <v>260</v>
      </c>
      <c r="Q216" s="43"/>
      <c r="R216" s="43"/>
    </row>
    <row r="217" spans="2:18" ht="33.75" x14ac:dyDescent="0.2">
      <c r="B217" s="11"/>
      <c r="C217" s="11" t="s">
        <v>53</v>
      </c>
      <c r="D217" s="50" t="s">
        <v>54</v>
      </c>
      <c r="E217" s="43"/>
      <c r="F217" s="43"/>
      <c r="G217" s="43"/>
      <c r="H217" s="43"/>
      <c r="I217" s="45">
        <v>1300</v>
      </c>
      <c r="J217" s="43"/>
      <c r="K217" s="12">
        <v>930</v>
      </c>
      <c r="L217" s="12">
        <v>1300</v>
      </c>
      <c r="M217" s="45">
        <v>1300</v>
      </c>
      <c r="N217" s="43"/>
      <c r="O217" s="43"/>
      <c r="P217" s="45">
        <v>1300</v>
      </c>
      <c r="Q217" s="43"/>
      <c r="R217" s="43"/>
    </row>
    <row r="218" spans="2:18" x14ac:dyDescent="0.2">
      <c r="B218" s="13"/>
      <c r="C218" s="13" t="s">
        <v>25</v>
      </c>
      <c r="D218" s="46" t="s">
        <v>26</v>
      </c>
      <c r="E218" s="43"/>
      <c r="F218" s="43"/>
      <c r="G218" s="43"/>
      <c r="H218" s="43"/>
      <c r="I218" s="47">
        <v>1300</v>
      </c>
      <c r="J218" s="43"/>
      <c r="K218" s="14">
        <v>930</v>
      </c>
      <c r="L218" s="14">
        <v>1300</v>
      </c>
      <c r="M218" s="47">
        <v>1300</v>
      </c>
      <c r="N218" s="43"/>
      <c r="O218" s="43"/>
      <c r="P218" s="47">
        <v>1300</v>
      </c>
      <c r="Q218" s="43"/>
      <c r="R218" s="43"/>
    </row>
    <row r="219" spans="2:18" x14ac:dyDescent="0.2">
      <c r="B219" s="15"/>
      <c r="C219" s="15" t="s">
        <v>95</v>
      </c>
      <c r="D219" s="42" t="s">
        <v>96</v>
      </c>
      <c r="E219" s="43"/>
      <c r="F219" s="43"/>
      <c r="G219" s="43"/>
      <c r="H219" s="43"/>
      <c r="I219" s="44">
        <v>1074.3699999999999</v>
      </c>
      <c r="J219" s="43"/>
      <c r="K219" s="16">
        <v>930</v>
      </c>
      <c r="L219" s="16">
        <v>1074.3699999999999</v>
      </c>
      <c r="M219" s="44">
        <v>1074.3699999999999</v>
      </c>
      <c r="N219" s="43"/>
      <c r="O219" s="43"/>
      <c r="P219" s="44">
        <v>1074.3699999999999</v>
      </c>
      <c r="Q219" s="43"/>
      <c r="R219" s="43"/>
    </row>
    <row r="220" spans="2:18" x14ac:dyDescent="0.2">
      <c r="B220" s="15"/>
      <c r="C220" s="15" t="s">
        <v>97</v>
      </c>
      <c r="D220" s="42" t="s">
        <v>98</v>
      </c>
      <c r="E220" s="43"/>
      <c r="F220" s="43"/>
      <c r="G220" s="43"/>
      <c r="H220" s="43"/>
      <c r="I220" s="44">
        <v>1074.3699999999999</v>
      </c>
      <c r="J220" s="43"/>
      <c r="K220" s="16">
        <v>930</v>
      </c>
      <c r="L220" s="16">
        <v>1074.3699999999999</v>
      </c>
      <c r="M220" s="44">
        <v>1074.3699999999999</v>
      </c>
      <c r="N220" s="43"/>
      <c r="O220" s="43"/>
      <c r="P220" s="44">
        <v>1074.3699999999999</v>
      </c>
      <c r="Q220" s="43"/>
      <c r="R220" s="43"/>
    </row>
    <row r="221" spans="2:18" x14ac:dyDescent="0.2">
      <c r="B221" s="15"/>
      <c r="C221" s="15" t="s">
        <v>105</v>
      </c>
      <c r="D221" s="42" t="s">
        <v>106</v>
      </c>
      <c r="E221" s="43"/>
      <c r="F221" s="43"/>
      <c r="G221" s="43"/>
      <c r="H221" s="43"/>
      <c r="I221" s="44">
        <v>225.63</v>
      </c>
      <c r="J221" s="43"/>
      <c r="K221" s="16">
        <v>0</v>
      </c>
      <c r="L221" s="16">
        <v>225.63</v>
      </c>
      <c r="M221" s="44">
        <v>225.63</v>
      </c>
      <c r="N221" s="43"/>
      <c r="O221" s="43"/>
      <c r="P221" s="44">
        <v>225.63</v>
      </c>
      <c r="Q221" s="43"/>
      <c r="R221" s="43"/>
    </row>
    <row r="222" spans="2:18" x14ac:dyDescent="0.2">
      <c r="B222" s="15"/>
      <c r="C222" s="15" t="s">
        <v>107</v>
      </c>
      <c r="D222" s="42" t="s">
        <v>108</v>
      </c>
      <c r="E222" s="43"/>
      <c r="F222" s="43"/>
      <c r="G222" s="43"/>
      <c r="H222" s="43"/>
      <c r="I222" s="44">
        <v>225.63</v>
      </c>
      <c r="J222" s="43"/>
      <c r="K222" s="16">
        <v>0</v>
      </c>
      <c r="L222" s="16">
        <v>225.63</v>
      </c>
      <c r="M222" s="44">
        <v>225.63</v>
      </c>
      <c r="N222" s="43"/>
      <c r="O222" s="43"/>
      <c r="P222" s="44">
        <v>225.63</v>
      </c>
      <c r="Q222" s="43"/>
      <c r="R222" s="43"/>
    </row>
    <row r="223" spans="2:18" ht="33.75" x14ac:dyDescent="0.2">
      <c r="B223" s="11"/>
      <c r="C223" s="11" t="s">
        <v>169</v>
      </c>
      <c r="D223" s="50" t="s">
        <v>168</v>
      </c>
      <c r="E223" s="43"/>
      <c r="F223" s="43"/>
      <c r="G223" s="43"/>
      <c r="H223" s="43"/>
      <c r="I223" s="45">
        <v>1300</v>
      </c>
      <c r="J223" s="43"/>
      <c r="K223" s="12">
        <v>0</v>
      </c>
      <c r="L223" s="12">
        <v>1300</v>
      </c>
      <c r="M223" s="45">
        <v>1300</v>
      </c>
      <c r="N223" s="43"/>
      <c r="O223" s="43"/>
      <c r="P223" s="45">
        <v>1300</v>
      </c>
      <c r="Q223" s="43"/>
      <c r="R223" s="43"/>
    </row>
    <row r="224" spans="2:18" x14ac:dyDescent="0.2">
      <c r="B224" s="13"/>
      <c r="C224" s="13" t="s">
        <v>19</v>
      </c>
      <c r="D224" s="46" t="s">
        <v>20</v>
      </c>
      <c r="E224" s="43"/>
      <c r="F224" s="43"/>
      <c r="G224" s="43"/>
      <c r="H224" s="43"/>
      <c r="I224" s="47">
        <v>0</v>
      </c>
      <c r="J224" s="43"/>
      <c r="K224" s="14">
        <v>0</v>
      </c>
      <c r="L224" s="14">
        <v>0</v>
      </c>
      <c r="M224" s="47">
        <v>0</v>
      </c>
      <c r="N224" s="43"/>
      <c r="O224" s="43"/>
      <c r="P224" s="47">
        <v>0</v>
      </c>
      <c r="Q224" s="43"/>
      <c r="R224" s="43"/>
    </row>
    <row r="225" spans="2:18" x14ac:dyDescent="0.2">
      <c r="B225" s="15"/>
      <c r="C225" s="15" t="s">
        <v>95</v>
      </c>
      <c r="D225" s="42" t="s">
        <v>96</v>
      </c>
      <c r="E225" s="43"/>
      <c r="F225" s="43"/>
      <c r="G225" s="43"/>
      <c r="H225" s="43"/>
      <c r="I225" s="44">
        <v>0</v>
      </c>
      <c r="J225" s="43"/>
      <c r="K225" s="16">
        <v>0</v>
      </c>
      <c r="L225" s="16">
        <v>0</v>
      </c>
      <c r="M225" s="44">
        <v>0</v>
      </c>
      <c r="N225" s="43"/>
      <c r="O225" s="43"/>
      <c r="P225" s="44">
        <v>0</v>
      </c>
      <c r="Q225" s="43"/>
      <c r="R225" s="43"/>
    </row>
    <row r="226" spans="2:18" x14ac:dyDescent="0.2">
      <c r="B226" s="15"/>
      <c r="C226" s="15" t="s">
        <v>97</v>
      </c>
      <c r="D226" s="42" t="s">
        <v>98</v>
      </c>
      <c r="E226" s="43"/>
      <c r="F226" s="43"/>
      <c r="G226" s="43"/>
      <c r="H226" s="43"/>
      <c r="I226" s="44">
        <v>0</v>
      </c>
      <c r="J226" s="43"/>
      <c r="K226" s="16">
        <v>0</v>
      </c>
      <c r="L226" s="16">
        <v>0</v>
      </c>
      <c r="M226" s="44">
        <v>0</v>
      </c>
      <c r="N226" s="43"/>
      <c r="O226" s="43"/>
      <c r="P226" s="44">
        <v>0</v>
      </c>
      <c r="Q226" s="43"/>
      <c r="R226" s="43"/>
    </row>
    <row r="227" spans="2:18" ht="22.5" x14ac:dyDescent="0.2">
      <c r="B227" s="9"/>
      <c r="C227" s="9" t="s">
        <v>55</v>
      </c>
      <c r="D227" s="48" t="s">
        <v>28</v>
      </c>
      <c r="E227" s="43"/>
      <c r="F227" s="43"/>
      <c r="G227" s="43"/>
      <c r="H227" s="43"/>
      <c r="I227" s="49">
        <v>50886.05</v>
      </c>
      <c r="J227" s="43"/>
      <c r="K227" s="10">
        <f>K228+K233+K237+K241+K245+K249</f>
        <v>56386.33</v>
      </c>
      <c r="L227" s="10">
        <v>50651.74</v>
      </c>
      <c r="M227" s="49">
        <v>50651.74</v>
      </c>
      <c r="N227" s="43"/>
      <c r="O227" s="43"/>
      <c r="P227" s="49">
        <v>50651.74</v>
      </c>
      <c r="Q227" s="43"/>
      <c r="R227" s="43"/>
    </row>
    <row r="228" spans="2:18" ht="33.75" x14ac:dyDescent="0.2">
      <c r="B228" s="11"/>
      <c r="C228" s="11" t="s">
        <v>56</v>
      </c>
      <c r="D228" s="50" t="s">
        <v>57</v>
      </c>
      <c r="E228" s="43"/>
      <c r="F228" s="43"/>
      <c r="G228" s="43"/>
      <c r="H228" s="43"/>
      <c r="I228" s="45">
        <v>1200</v>
      </c>
      <c r="J228" s="43"/>
      <c r="K228" s="12">
        <v>1617</v>
      </c>
      <c r="L228" s="12">
        <v>1000</v>
      </c>
      <c r="M228" s="45">
        <v>1000</v>
      </c>
      <c r="N228" s="43"/>
      <c r="O228" s="43"/>
      <c r="P228" s="45">
        <v>1000</v>
      </c>
      <c r="Q228" s="43"/>
      <c r="R228" s="43"/>
    </row>
    <row r="229" spans="2:18" x14ac:dyDescent="0.2">
      <c r="B229" s="13"/>
      <c r="C229" s="13" t="s">
        <v>25</v>
      </c>
      <c r="D229" s="46" t="s">
        <v>26</v>
      </c>
      <c r="E229" s="43"/>
      <c r="F229" s="43"/>
      <c r="G229" s="43"/>
      <c r="H229" s="43"/>
      <c r="I229" s="47">
        <v>1200</v>
      </c>
      <c r="J229" s="43"/>
      <c r="K229" s="14">
        <f>K231+K232</f>
        <v>1617</v>
      </c>
      <c r="L229" s="14">
        <v>1000</v>
      </c>
      <c r="M229" s="47">
        <v>1000</v>
      </c>
      <c r="N229" s="43"/>
      <c r="O229" s="43"/>
      <c r="P229" s="47">
        <v>1000</v>
      </c>
      <c r="Q229" s="43"/>
      <c r="R229" s="43"/>
    </row>
    <row r="230" spans="2:18" x14ac:dyDescent="0.2">
      <c r="B230" s="15"/>
      <c r="C230" s="15" t="s">
        <v>95</v>
      </c>
      <c r="D230" s="42" t="s">
        <v>96</v>
      </c>
      <c r="E230" s="43"/>
      <c r="F230" s="43"/>
      <c r="G230" s="43"/>
      <c r="H230" s="43"/>
      <c r="I230" s="44">
        <v>1200</v>
      </c>
      <c r="J230" s="43"/>
      <c r="K230" s="16">
        <f>K229</f>
        <v>1617</v>
      </c>
      <c r="L230" s="16">
        <v>1000</v>
      </c>
      <c r="M230" s="44">
        <v>1000</v>
      </c>
      <c r="N230" s="43"/>
      <c r="O230" s="43"/>
      <c r="P230" s="44">
        <v>1000</v>
      </c>
      <c r="Q230" s="43"/>
      <c r="R230" s="43"/>
    </row>
    <row r="231" spans="2:18" x14ac:dyDescent="0.2">
      <c r="B231" s="15"/>
      <c r="C231" s="15" t="s">
        <v>103</v>
      </c>
      <c r="D231" s="42" t="s">
        <v>104</v>
      </c>
      <c r="E231" s="43"/>
      <c r="F231" s="43"/>
      <c r="G231" s="43"/>
      <c r="H231" s="43"/>
      <c r="I231" s="44">
        <v>1100</v>
      </c>
      <c r="J231" s="43"/>
      <c r="K231" s="16">
        <v>1537</v>
      </c>
      <c r="L231" s="16">
        <v>900</v>
      </c>
      <c r="M231" s="44">
        <v>900</v>
      </c>
      <c r="N231" s="43"/>
      <c r="O231" s="43"/>
      <c r="P231" s="44">
        <v>900</v>
      </c>
      <c r="Q231" s="43"/>
      <c r="R231" s="43"/>
    </row>
    <row r="232" spans="2:18" x14ac:dyDescent="0.2">
      <c r="B232" s="15"/>
      <c r="C232" s="15" t="s">
        <v>97</v>
      </c>
      <c r="D232" s="42" t="s">
        <v>98</v>
      </c>
      <c r="E232" s="43"/>
      <c r="F232" s="43"/>
      <c r="G232" s="43"/>
      <c r="H232" s="43"/>
      <c r="I232" s="44">
        <v>100</v>
      </c>
      <c r="J232" s="43"/>
      <c r="K232" s="16">
        <v>80</v>
      </c>
      <c r="L232" s="16">
        <v>100</v>
      </c>
      <c r="M232" s="44">
        <v>100</v>
      </c>
      <c r="N232" s="43"/>
      <c r="O232" s="43"/>
      <c r="P232" s="44">
        <v>100</v>
      </c>
      <c r="Q232" s="43"/>
      <c r="R232" s="43"/>
    </row>
    <row r="233" spans="2:18" ht="33.75" x14ac:dyDescent="0.2">
      <c r="B233" s="11"/>
      <c r="C233" s="11" t="s">
        <v>58</v>
      </c>
      <c r="D233" s="50" t="s">
        <v>59</v>
      </c>
      <c r="E233" s="43"/>
      <c r="F233" s="43"/>
      <c r="G233" s="43"/>
      <c r="H233" s="43"/>
      <c r="I233" s="45">
        <v>48000</v>
      </c>
      <c r="J233" s="43"/>
      <c r="K233" s="12">
        <v>54185.07</v>
      </c>
      <c r="L233" s="12">
        <v>48000</v>
      </c>
      <c r="M233" s="45">
        <v>48000</v>
      </c>
      <c r="N233" s="43"/>
      <c r="O233" s="43"/>
      <c r="P233" s="45">
        <v>48000</v>
      </c>
      <c r="Q233" s="43"/>
      <c r="R233" s="43"/>
    </row>
    <row r="234" spans="2:18" x14ac:dyDescent="0.2">
      <c r="B234" s="13"/>
      <c r="C234" s="13" t="s">
        <v>19</v>
      </c>
      <c r="D234" s="46" t="s">
        <v>20</v>
      </c>
      <c r="E234" s="43"/>
      <c r="F234" s="43"/>
      <c r="G234" s="43"/>
      <c r="H234" s="43"/>
      <c r="I234" s="47">
        <v>48000</v>
      </c>
      <c r="J234" s="43"/>
      <c r="K234" s="14">
        <v>54185.07</v>
      </c>
      <c r="L234" s="14">
        <v>48000</v>
      </c>
      <c r="M234" s="47">
        <v>48000</v>
      </c>
      <c r="N234" s="43"/>
      <c r="O234" s="43"/>
      <c r="P234" s="47">
        <v>48000</v>
      </c>
      <c r="Q234" s="43"/>
      <c r="R234" s="43"/>
    </row>
    <row r="235" spans="2:18" x14ac:dyDescent="0.2">
      <c r="B235" s="15"/>
      <c r="C235" s="15" t="s">
        <v>95</v>
      </c>
      <c r="D235" s="42" t="s">
        <v>96</v>
      </c>
      <c r="E235" s="43"/>
      <c r="F235" s="43"/>
      <c r="G235" s="43"/>
      <c r="H235" s="43"/>
      <c r="I235" s="44">
        <v>48000</v>
      </c>
      <c r="J235" s="43"/>
      <c r="K235" s="16">
        <v>54185.07</v>
      </c>
      <c r="L235" s="16">
        <v>48000</v>
      </c>
      <c r="M235" s="44">
        <v>48000</v>
      </c>
      <c r="N235" s="43"/>
      <c r="O235" s="43"/>
      <c r="P235" s="44">
        <v>48000</v>
      </c>
      <c r="Q235" s="43"/>
      <c r="R235" s="43"/>
    </row>
    <row r="236" spans="2:18" x14ac:dyDescent="0.2">
      <c r="B236" s="15"/>
      <c r="C236" s="15" t="s">
        <v>97</v>
      </c>
      <c r="D236" s="42" t="s">
        <v>98</v>
      </c>
      <c r="E236" s="43"/>
      <c r="F236" s="43"/>
      <c r="G236" s="43"/>
      <c r="H236" s="43"/>
      <c r="I236" s="44">
        <v>48000</v>
      </c>
      <c r="J236" s="43"/>
      <c r="K236" s="16">
        <v>54185.07</v>
      </c>
      <c r="L236" s="16">
        <v>48000</v>
      </c>
      <c r="M236" s="44">
        <v>48000</v>
      </c>
      <c r="N236" s="43"/>
      <c r="O236" s="43"/>
      <c r="P236" s="44">
        <v>48000</v>
      </c>
      <c r="Q236" s="43"/>
      <c r="R236" s="43"/>
    </row>
    <row r="237" spans="2:18" ht="33.75" x14ac:dyDescent="0.2">
      <c r="B237" s="11"/>
      <c r="C237" s="11" t="s">
        <v>60</v>
      </c>
      <c r="D237" s="50" t="s">
        <v>61</v>
      </c>
      <c r="E237" s="43"/>
      <c r="F237" s="43"/>
      <c r="G237" s="43"/>
      <c r="H237" s="43"/>
      <c r="I237" s="45">
        <v>584.26</v>
      </c>
      <c r="J237" s="43"/>
      <c r="K237" s="12">
        <v>584.26</v>
      </c>
      <c r="L237" s="12">
        <v>584.26</v>
      </c>
      <c r="M237" s="45">
        <v>584.26</v>
      </c>
      <c r="N237" s="43"/>
      <c r="O237" s="43"/>
      <c r="P237" s="45">
        <v>584.26</v>
      </c>
      <c r="Q237" s="43"/>
      <c r="R237" s="43"/>
    </row>
    <row r="238" spans="2:18" x14ac:dyDescent="0.2">
      <c r="B238" s="13"/>
      <c r="C238" s="13" t="s">
        <v>19</v>
      </c>
      <c r="D238" s="46" t="s">
        <v>20</v>
      </c>
      <c r="E238" s="43"/>
      <c r="F238" s="43"/>
      <c r="G238" s="43"/>
      <c r="H238" s="43"/>
      <c r="I238" s="47">
        <v>584.26</v>
      </c>
      <c r="J238" s="43"/>
      <c r="K238" s="14">
        <v>584.26</v>
      </c>
      <c r="L238" s="14">
        <v>584.26</v>
      </c>
      <c r="M238" s="47">
        <v>584.26</v>
      </c>
      <c r="N238" s="43"/>
      <c r="O238" s="43"/>
      <c r="P238" s="47">
        <v>584.26</v>
      </c>
      <c r="Q238" s="43"/>
      <c r="R238" s="43"/>
    </row>
    <row r="239" spans="2:18" x14ac:dyDescent="0.2">
      <c r="B239" s="15"/>
      <c r="C239" s="15" t="s">
        <v>95</v>
      </c>
      <c r="D239" s="42" t="s">
        <v>96</v>
      </c>
      <c r="E239" s="43"/>
      <c r="F239" s="43"/>
      <c r="G239" s="43"/>
      <c r="H239" s="43"/>
      <c r="I239" s="44">
        <v>584.26</v>
      </c>
      <c r="J239" s="43"/>
      <c r="K239" s="16">
        <v>584.26</v>
      </c>
      <c r="L239" s="16">
        <v>584.26</v>
      </c>
      <c r="M239" s="44">
        <v>584.26</v>
      </c>
      <c r="N239" s="43"/>
      <c r="O239" s="43"/>
      <c r="P239" s="44">
        <v>584.26</v>
      </c>
      <c r="Q239" s="43"/>
      <c r="R239" s="43"/>
    </row>
    <row r="240" spans="2:18" x14ac:dyDescent="0.2">
      <c r="B240" s="15"/>
      <c r="C240" s="15" t="s">
        <v>109</v>
      </c>
      <c r="D240" s="42" t="s">
        <v>110</v>
      </c>
      <c r="E240" s="43"/>
      <c r="F240" s="43"/>
      <c r="G240" s="43"/>
      <c r="H240" s="43"/>
      <c r="I240" s="44">
        <v>584.26</v>
      </c>
      <c r="J240" s="43"/>
      <c r="K240" s="16">
        <v>584.26</v>
      </c>
      <c r="L240" s="16">
        <v>584.26</v>
      </c>
      <c r="M240" s="44">
        <v>584.26</v>
      </c>
      <c r="N240" s="43"/>
      <c r="O240" s="43"/>
      <c r="P240" s="44">
        <v>584.26</v>
      </c>
      <c r="Q240" s="43"/>
      <c r="R240" s="43"/>
    </row>
    <row r="241" spans="2:18" ht="33.75" x14ac:dyDescent="0.2">
      <c r="B241" s="11"/>
      <c r="C241" s="11" t="s">
        <v>62</v>
      </c>
      <c r="D241" s="50" t="s">
        <v>63</v>
      </c>
      <c r="E241" s="43"/>
      <c r="F241" s="43"/>
      <c r="G241" s="43"/>
      <c r="H241" s="43"/>
      <c r="I241" s="45">
        <v>501.79</v>
      </c>
      <c r="J241" s="43"/>
      <c r="K241" s="12">
        <v>0</v>
      </c>
      <c r="L241" s="12">
        <v>0</v>
      </c>
      <c r="M241" s="45">
        <v>0</v>
      </c>
      <c r="N241" s="43"/>
      <c r="O241" s="43"/>
      <c r="P241" s="45">
        <v>0</v>
      </c>
      <c r="Q241" s="43"/>
      <c r="R241" s="43"/>
    </row>
    <row r="242" spans="2:18" x14ac:dyDescent="0.2">
      <c r="B242" s="13"/>
      <c r="C242" s="13" t="s">
        <v>25</v>
      </c>
      <c r="D242" s="46" t="s">
        <v>26</v>
      </c>
      <c r="E242" s="43"/>
      <c r="F242" s="43"/>
      <c r="G242" s="43"/>
      <c r="H242" s="43"/>
      <c r="I242" s="47">
        <v>501.79</v>
      </c>
      <c r="J242" s="43"/>
      <c r="K242" s="14">
        <v>0</v>
      </c>
      <c r="L242" s="14">
        <v>0</v>
      </c>
      <c r="M242" s="47">
        <v>0</v>
      </c>
      <c r="N242" s="43"/>
      <c r="O242" s="43"/>
      <c r="P242" s="47">
        <v>0</v>
      </c>
      <c r="Q242" s="43"/>
      <c r="R242" s="43"/>
    </row>
    <row r="243" spans="2:18" x14ac:dyDescent="0.2">
      <c r="B243" s="15"/>
      <c r="C243" s="15" t="s">
        <v>95</v>
      </c>
      <c r="D243" s="42" t="s">
        <v>96</v>
      </c>
      <c r="E243" s="43"/>
      <c r="F243" s="43"/>
      <c r="G243" s="43"/>
      <c r="H243" s="43"/>
      <c r="I243" s="44">
        <v>501.79</v>
      </c>
      <c r="J243" s="43"/>
      <c r="K243" s="16">
        <v>0</v>
      </c>
      <c r="L243" s="16">
        <v>0</v>
      </c>
      <c r="M243" s="44">
        <v>0</v>
      </c>
      <c r="N243" s="43"/>
      <c r="O243" s="43"/>
      <c r="P243" s="44">
        <v>0</v>
      </c>
      <c r="Q243" s="43"/>
      <c r="R243" s="43"/>
    </row>
    <row r="244" spans="2:18" x14ac:dyDescent="0.2">
      <c r="B244" s="15"/>
      <c r="C244" s="15" t="s">
        <v>97</v>
      </c>
      <c r="D244" s="42" t="s">
        <v>98</v>
      </c>
      <c r="E244" s="43"/>
      <c r="F244" s="43"/>
      <c r="G244" s="43"/>
      <c r="H244" s="43"/>
      <c r="I244" s="44">
        <v>501.79</v>
      </c>
      <c r="J244" s="43"/>
      <c r="K244" s="16">
        <v>0</v>
      </c>
      <c r="L244" s="16">
        <v>0</v>
      </c>
      <c r="M244" s="44">
        <v>0</v>
      </c>
      <c r="N244" s="43"/>
      <c r="O244" s="43"/>
      <c r="P244" s="44">
        <v>0</v>
      </c>
      <c r="Q244" s="43"/>
      <c r="R244" s="43"/>
    </row>
    <row r="245" spans="2:18" ht="33.75" x14ac:dyDescent="0.2">
      <c r="B245" s="11"/>
      <c r="C245" s="11" t="s">
        <v>64</v>
      </c>
      <c r="D245" s="50" t="s">
        <v>65</v>
      </c>
      <c r="E245" s="43"/>
      <c r="F245" s="43"/>
      <c r="G245" s="43"/>
      <c r="H245" s="43"/>
      <c r="I245" s="45">
        <v>600</v>
      </c>
      <c r="J245" s="43"/>
      <c r="K245" s="12">
        <v>0</v>
      </c>
      <c r="L245" s="12">
        <v>0</v>
      </c>
      <c r="M245" s="45">
        <v>0</v>
      </c>
      <c r="N245" s="43"/>
      <c r="O245" s="43"/>
      <c r="P245" s="45">
        <v>0</v>
      </c>
      <c r="Q245" s="43"/>
      <c r="R245" s="43"/>
    </row>
    <row r="246" spans="2:18" x14ac:dyDescent="0.2">
      <c r="B246" s="13"/>
      <c r="C246" s="13" t="s">
        <v>25</v>
      </c>
      <c r="D246" s="46" t="s">
        <v>26</v>
      </c>
      <c r="E246" s="43"/>
      <c r="F246" s="43"/>
      <c r="G246" s="43"/>
      <c r="H246" s="43"/>
      <c r="I246" s="47">
        <v>600</v>
      </c>
      <c r="J246" s="43"/>
      <c r="K246" s="14">
        <v>0</v>
      </c>
      <c r="L246" s="14">
        <v>0</v>
      </c>
      <c r="M246" s="47">
        <v>0</v>
      </c>
      <c r="N246" s="43"/>
      <c r="O246" s="43"/>
      <c r="P246" s="47">
        <v>0</v>
      </c>
      <c r="Q246" s="43"/>
      <c r="R246" s="43"/>
    </row>
    <row r="247" spans="2:18" x14ac:dyDescent="0.2">
      <c r="B247" s="15"/>
      <c r="C247" s="15" t="s">
        <v>95</v>
      </c>
      <c r="D247" s="42" t="s">
        <v>96</v>
      </c>
      <c r="E247" s="43"/>
      <c r="F247" s="43"/>
      <c r="G247" s="43"/>
      <c r="H247" s="43"/>
      <c r="I247" s="44">
        <v>600</v>
      </c>
      <c r="J247" s="43"/>
      <c r="K247" s="16">
        <v>0</v>
      </c>
      <c r="L247" s="16">
        <v>0</v>
      </c>
      <c r="M247" s="44">
        <v>0</v>
      </c>
      <c r="N247" s="43"/>
      <c r="O247" s="43"/>
      <c r="P247" s="44">
        <v>0</v>
      </c>
      <c r="Q247" s="43"/>
      <c r="R247" s="43"/>
    </row>
    <row r="248" spans="2:18" x14ac:dyDescent="0.2">
      <c r="B248" s="15"/>
      <c r="C248" s="15" t="s">
        <v>97</v>
      </c>
      <c r="D248" s="42" t="s">
        <v>98</v>
      </c>
      <c r="E248" s="43"/>
      <c r="F248" s="43"/>
      <c r="G248" s="43"/>
      <c r="H248" s="43"/>
      <c r="I248" s="44">
        <v>600</v>
      </c>
      <c r="J248" s="43"/>
      <c r="K248" s="16">
        <v>0</v>
      </c>
      <c r="L248" s="16">
        <v>0</v>
      </c>
      <c r="M248" s="44">
        <v>0</v>
      </c>
      <c r="N248" s="43"/>
      <c r="O248" s="43"/>
      <c r="P248" s="44">
        <v>0</v>
      </c>
      <c r="Q248" s="43"/>
      <c r="R248" s="43"/>
    </row>
    <row r="249" spans="2:18" ht="33.75" x14ac:dyDescent="0.2">
      <c r="B249" s="11"/>
      <c r="C249" s="11" t="s">
        <v>66</v>
      </c>
      <c r="D249" s="50" t="s">
        <v>67</v>
      </c>
      <c r="E249" s="43"/>
      <c r="F249" s="43"/>
      <c r="G249" s="43"/>
      <c r="H249" s="43"/>
      <c r="I249" s="45">
        <v>0</v>
      </c>
      <c r="J249" s="43"/>
      <c r="K249" s="12">
        <v>0</v>
      </c>
      <c r="L249" s="12">
        <v>1067.48</v>
      </c>
      <c r="M249" s="45">
        <v>1067.48</v>
      </c>
      <c r="N249" s="43"/>
      <c r="O249" s="43"/>
      <c r="P249" s="45">
        <v>1067.48</v>
      </c>
      <c r="Q249" s="43"/>
      <c r="R249" s="43"/>
    </row>
    <row r="250" spans="2:18" x14ac:dyDescent="0.2">
      <c r="B250" s="13"/>
      <c r="C250" s="13" t="s">
        <v>25</v>
      </c>
      <c r="D250" s="46" t="s">
        <v>26</v>
      </c>
      <c r="E250" s="43"/>
      <c r="F250" s="43"/>
      <c r="G250" s="43"/>
      <c r="H250" s="43"/>
      <c r="I250" s="47">
        <v>0</v>
      </c>
      <c r="J250" s="43"/>
      <c r="K250" s="14">
        <v>0</v>
      </c>
      <c r="L250" s="14">
        <v>1067.48</v>
      </c>
      <c r="M250" s="47">
        <v>1067.48</v>
      </c>
      <c r="N250" s="43"/>
      <c r="O250" s="43"/>
      <c r="P250" s="47">
        <v>1067.48</v>
      </c>
      <c r="Q250" s="43"/>
      <c r="R250" s="43"/>
    </row>
    <row r="251" spans="2:18" x14ac:dyDescent="0.2">
      <c r="B251" s="15"/>
      <c r="C251" s="15" t="s">
        <v>95</v>
      </c>
      <c r="D251" s="42" t="s">
        <v>96</v>
      </c>
      <c r="E251" s="43"/>
      <c r="F251" s="43"/>
      <c r="G251" s="43"/>
      <c r="H251" s="43"/>
      <c r="I251" s="44">
        <v>0</v>
      </c>
      <c r="J251" s="43"/>
      <c r="K251" s="16">
        <v>0</v>
      </c>
      <c r="L251" s="16">
        <v>1067.48</v>
      </c>
      <c r="M251" s="44">
        <v>1067.48</v>
      </c>
      <c r="N251" s="43"/>
      <c r="O251" s="43"/>
      <c r="P251" s="44">
        <v>1067.48</v>
      </c>
      <c r="Q251" s="43"/>
      <c r="R251" s="43"/>
    </row>
    <row r="252" spans="2:18" x14ac:dyDescent="0.2">
      <c r="B252" s="15"/>
      <c r="C252" s="15" t="s">
        <v>97</v>
      </c>
      <c r="D252" s="42" t="s">
        <v>98</v>
      </c>
      <c r="E252" s="43"/>
      <c r="F252" s="43"/>
      <c r="G252" s="43"/>
      <c r="H252" s="43"/>
      <c r="I252" s="44">
        <v>0</v>
      </c>
      <c r="J252" s="43"/>
      <c r="K252" s="16">
        <v>0</v>
      </c>
      <c r="L252" s="16">
        <v>1067.48</v>
      </c>
      <c r="M252" s="44">
        <v>1067.48</v>
      </c>
      <c r="N252" s="43"/>
      <c r="O252" s="43"/>
      <c r="P252" s="44">
        <v>1067.48</v>
      </c>
      <c r="Q252" s="43"/>
      <c r="R252" s="43"/>
    </row>
    <row r="253" spans="2:18" ht="22.5" x14ac:dyDescent="0.2">
      <c r="B253" s="9"/>
      <c r="C253" s="9" t="s">
        <v>68</v>
      </c>
      <c r="D253" s="48" t="s">
        <v>69</v>
      </c>
      <c r="E253" s="43"/>
      <c r="F253" s="43"/>
      <c r="G253" s="43"/>
      <c r="H253" s="43"/>
      <c r="I253" s="49">
        <v>51006.07</v>
      </c>
      <c r="J253" s="43"/>
      <c r="K253" s="10">
        <f>K254+K258</f>
        <v>7787.26</v>
      </c>
      <c r="L253" s="10">
        <v>0</v>
      </c>
      <c r="M253" s="49">
        <v>0</v>
      </c>
      <c r="N253" s="43"/>
      <c r="O253" s="43"/>
      <c r="P253" s="49">
        <v>0</v>
      </c>
      <c r="Q253" s="43"/>
      <c r="R253" s="43"/>
    </row>
    <row r="254" spans="2:18" ht="33.75" x14ac:dyDescent="0.2">
      <c r="B254" s="11"/>
      <c r="C254" s="11" t="s">
        <v>70</v>
      </c>
      <c r="D254" s="50" t="s">
        <v>71</v>
      </c>
      <c r="E254" s="43"/>
      <c r="F254" s="43"/>
      <c r="G254" s="43"/>
      <c r="H254" s="43"/>
      <c r="I254" s="45">
        <v>2062.6</v>
      </c>
      <c r="J254" s="43"/>
      <c r="K254" s="12">
        <f>K257</f>
        <v>1555.46</v>
      </c>
      <c r="L254" s="12">
        <v>0</v>
      </c>
      <c r="M254" s="45">
        <v>0</v>
      </c>
      <c r="N254" s="43"/>
      <c r="O254" s="43"/>
      <c r="P254" s="45">
        <v>0</v>
      </c>
      <c r="Q254" s="43"/>
      <c r="R254" s="43"/>
    </row>
    <row r="255" spans="2:18" x14ac:dyDescent="0.2">
      <c r="B255" s="13"/>
      <c r="C255" s="13" t="s">
        <v>13</v>
      </c>
      <c r="D255" s="46" t="s">
        <v>14</v>
      </c>
      <c r="E255" s="43"/>
      <c r="F255" s="43"/>
      <c r="G255" s="43"/>
      <c r="H255" s="43"/>
      <c r="I255" s="47">
        <v>2062.6</v>
      </c>
      <c r="J255" s="43"/>
      <c r="K255" s="14">
        <f>K257</f>
        <v>1555.46</v>
      </c>
      <c r="L255" s="14">
        <v>0</v>
      </c>
      <c r="M255" s="47">
        <v>0</v>
      </c>
      <c r="N255" s="43"/>
      <c r="O255" s="43"/>
      <c r="P255" s="47">
        <v>0</v>
      </c>
      <c r="Q255" s="43"/>
      <c r="R255" s="43"/>
    </row>
    <row r="256" spans="2:18" x14ac:dyDescent="0.2">
      <c r="B256" s="15"/>
      <c r="C256" s="15" t="s">
        <v>95</v>
      </c>
      <c r="D256" s="42" t="s">
        <v>96</v>
      </c>
      <c r="E256" s="43"/>
      <c r="F256" s="43"/>
      <c r="G256" s="43"/>
      <c r="H256" s="43"/>
      <c r="I256" s="44">
        <v>2062.6</v>
      </c>
      <c r="J256" s="43"/>
      <c r="K256" s="16">
        <f>K255</f>
        <v>1555.46</v>
      </c>
      <c r="L256" s="16">
        <v>0</v>
      </c>
      <c r="M256" s="44">
        <v>0</v>
      </c>
      <c r="N256" s="43"/>
      <c r="O256" s="43"/>
      <c r="P256" s="44">
        <v>0</v>
      </c>
      <c r="Q256" s="43"/>
      <c r="R256" s="43"/>
    </row>
    <row r="257" spans="2:18" x14ac:dyDescent="0.2">
      <c r="B257" s="15"/>
      <c r="C257" s="15" t="s">
        <v>97</v>
      </c>
      <c r="D257" s="42" t="s">
        <v>98</v>
      </c>
      <c r="E257" s="43"/>
      <c r="F257" s="43"/>
      <c r="G257" s="43"/>
      <c r="H257" s="43"/>
      <c r="I257" s="44">
        <v>2062.6</v>
      </c>
      <c r="J257" s="43"/>
      <c r="K257" s="16">
        <v>1555.46</v>
      </c>
      <c r="L257" s="16">
        <v>0</v>
      </c>
      <c r="M257" s="44">
        <v>0</v>
      </c>
      <c r="N257" s="43"/>
      <c r="O257" s="43"/>
      <c r="P257" s="44">
        <v>0</v>
      </c>
      <c r="Q257" s="43"/>
      <c r="R257" s="43"/>
    </row>
    <row r="258" spans="2:18" ht="33.75" x14ac:dyDescent="0.2">
      <c r="B258" s="11"/>
      <c r="C258" s="11" t="s">
        <v>72</v>
      </c>
      <c r="D258" s="50" t="s">
        <v>73</v>
      </c>
      <c r="E258" s="43"/>
      <c r="F258" s="43"/>
      <c r="G258" s="43"/>
      <c r="H258" s="43"/>
      <c r="I258" s="45">
        <v>48943.47</v>
      </c>
      <c r="J258" s="43"/>
      <c r="K258" s="12">
        <f>K259</f>
        <v>6231.8</v>
      </c>
      <c r="L258" s="12">
        <v>0</v>
      </c>
      <c r="M258" s="45">
        <v>0</v>
      </c>
      <c r="N258" s="43"/>
      <c r="O258" s="43"/>
      <c r="P258" s="45">
        <v>0</v>
      </c>
      <c r="Q258" s="43"/>
      <c r="R258" s="43"/>
    </row>
    <row r="259" spans="2:18" x14ac:dyDescent="0.2">
      <c r="B259" s="13"/>
      <c r="C259" s="13" t="s">
        <v>25</v>
      </c>
      <c r="D259" s="46" t="s">
        <v>26</v>
      </c>
      <c r="E259" s="43"/>
      <c r="F259" s="43"/>
      <c r="G259" s="43"/>
      <c r="H259" s="43"/>
      <c r="I259" s="47">
        <v>32500</v>
      </c>
      <c r="J259" s="43"/>
      <c r="K259" s="14">
        <f>K260</f>
        <v>6231.8</v>
      </c>
      <c r="L259" s="14">
        <v>0</v>
      </c>
      <c r="M259" s="47">
        <v>0</v>
      </c>
      <c r="N259" s="43"/>
      <c r="O259" s="43"/>
      <c r="P259" s="47">
        <v>0</v>
      </c>
      <c r="Q259" s="43"/>
      <c r="R259" s="43"/>
    </row>
    <row r="260" spans="2:18" x14ac:dyDescent="0.2">
      <c r="B260" s="15"/>
      <c r="C260" s="15" t="s">
        <v>95</v>
      </c>
      <c r="D260" s="42" t="s">
        <v>96</v>
      </c>
      <c r="E260" s="43"/>
      <c r="F260" s="43"/>
      <c r="G260" s="43"/>
      <c r="H260" s="43"/>
      <c r="I260" s="44">
        <v>32500</v>
      </c>
      <c r="J260" s="43"/>
      <c r="K260" s="16">
        <v>6231.8</v>
      </c>
      <c r="L260" s="16">
        <v>0</v>
      </c>
      <c r="M260" s="44">
        <v>0</v>
      </c>
      <c r="N260" s="43"/>
      <c r="O260" s="43"/>
      <c r="P260" s="44">
        <v>0</v>
      </c>
      <c r="Q260" s="43"/>
      <c r="R260" s="43"/>
    </row>
    <row r="261" spans="2:18" x14ac:dyDescent="0.2">
      <c r="B261" s="15"/>
      <c r="C261" s="15" t="s">
        <v>97</v>
      </c>
      <c r="D261" s="42" t="s">
        <v>98</v>
      </c>
      <c r="E261" s="43"/>
      <c r="F261" s="43"/>
      <c r="G261" s="43"/>
      <c r="H261" s="43"/>
      <c r="I261" s="44">
        <v>32500</v>
      </c>
      <c r="J261" s="43"/>
      <c r="K261" s="16">
        <f>K260</f>
        <v>6231.8</v>
      </c>
      <c r="L261" s="16">
        <v>0</v>
      </c>
      <c r="M261" s="44">
        <v>0</v>
      </c>
      <c r="N261" s="43"/>
      <c r="O261" s="43"/>
      <c r="P261" s="44">
        <v>0</v>
      </c>
      <c r="Q261" s="43"/>
      <c r="R261" s="43"/>
    </row>
    <row r="262" spans="2:18" x14ac:dyDescent="0.2">
      <c r="B262" s="13"/>
      <c r="C262" s="13" t="s">
        <v>74</v>
      </c>
      <c r="D262" s="46" t="s">
        <v>75</v>
      </c>
      <c r="E262" s="43"/>
      <c r="F262" s="43"/>
      <c r="G262" s="43"/>
      <c r="H262" s="43"/>
      <c r="I262" s="47">
        <v>16443.47</v>
      </c>
      <c r="J262" s="43"/>
      <c r="K262" s="14">
        <v>0</v>
      </c>
      <c r="L262" s="14">
        <v>0</v>
      </c>
      <c r="M262" s="47">
        <v>0</v>
      </c>
      <c r="N262" s="43"/>
      <c r="O262" s="43"/>
      <c r="P262" s="47">
        <v>0</v>
      </c>
      <c r="Q262" s="43"/>
      <c r="R262" s="43"/>
    </row>
    <row r="263" spans="2:18" x14ac:dyDescent="0.2">
      <c r="B263" s="15"/>
      <c r="C263" s="15" t="s">
        <v>95</v>
      </c>
      <c r="D263" s="42" t="s">
        <v>96</v>
      </c>
      <c r="E263" s="43"/>
      <c r="F263" s="43"/>
      <c r="G263" s="43"/>
      <c r="H263" s="43"/>
      <c r="I263" s="44">
        <v>16443.47</v>
      </c>
      <c r="J263" s="43"/>
      <c r="K263" s="16">
        <v>0</v>
      </c>
      <c r="L263" s="16">
        <v>0</v>
      </c>
      <c r="M263" s="44">
        <v>0</v>
      </c>
      <c r="N263" s="43"/>
      <c r="O263" s="43"/>
      <c r="P263" s="44">
        <v>0</v>
      </c>
      <c r="Q263" s="43"/>
      <c r="R263" s="43"/>
    </row>
    <row r="264" spans="2:18" x14ac:dyDescent="0.2">
      <c r="B264" s="15"/>
      <c r="C264" s="15" t="s">
        <v>97</v>
      </c>
      <c r="D264" s="42" t="s">
        <v>98</v>
      </c>
      <c r="E264" s="43"/>
      <c r="F264" s="43"/>
      <c r="G264" s="43"/>
      <c r="H264" s="43"/>
      <c r="I264" s="44">
        <v>16443.47</v>
      </c>
      <c r="J264" s="43"/>
      <c r="K264" s="16">
        <v>0</v>
      </c>
      <c r="L264" s="16">
        <v>0</v>
      </c>
      <c r="M264" s="44">
        <v>0</v>
      </c>
      <c r="N264" s="43"/>
      <c r="O264" s="43"/>
      <c r="P264" s="44">
        <v>0</v>
      </c>
      <c r="Q264" s="43"/>
      <c r="R264" s="43"/>
    </row>
    <row r="265" spans="2:18" ht="22.5" x14ac:dyDescent="0.2">
      <c r="B265" s="9"/>
      <c r="C265" s="9" t="s">
        <v>76</v>
      </c>
      <c r="D265" s="48" t="s">
        <v>77</v>
      </c>
      <c r="E265" s="43"/>
      <c r="F265" s="43"/>
      <c r="G265" s="43"/>
      <c r="H265" s="43"/>
      <c r="I265" s="49">
        <v>0</v>
      </c>
      <c r="J265" s="43"/>
      <c r="K265" s="10">
        <v>0</v>
      </c>
      <c r="L265" s="10">
        <v>0</v>
      </c>
      <c r="M265" s="49">
        <v>0</v>
      </c>
      <c r="N265" s="43"/>
      <c r="O265" s="43"/>
      <c r="P265" s="49">
        <v>0</v>
      </c>
      <c r="Q265" s="43"/>
      <c r="R265" s="43"/>
    </row>
    <row r="266" spans="2:18" ht="33.75" x14ac:dyDescent="0.2">
      <c r="B266" s="11"/>
      <c r="C266" s="11" t="s">
        <v>78</v>
      </c>
      <c r="D266" s="50" t="s">
        <v>79</v>
      </c>
      <c r="E266" s="43"/>
      <c r="F266" s="43"/>
      <c r="G266" s="43"/>
      <c r="H266" s="43"/>
      <c r="I266" s="45">
        <v>0</v>
      </c>
      <c r="J266" s="43"/>
      <c r="K266" s="12">
        <v>0</v>
      </c>
      <c r="L266" s="12">
        <v>0</v>
      </c>
      <c r="M266" s="45">
        <v>0</v>
      </c>
      <c r="N266" s="43"/>
      <c r="O266" s="43"/>
      <c r="P266" s="45">
        <v>0</v>
      </c>
      <c r="Q266" s="43"/>
      <c r="R266" s="43"/>
    </row>
    <row r="267" spans="2:18" x14ac:dyDescent="0.2">
      <c r="B267" s="13"/>
      <c r="C267" s="13" t="s">
        <v>13</v>
      </c>
      <c r="D267" s="46" t="s">
        <v>14</v>
      </c>
      <c r="E267" s="43"/>
      <c r="F267" s="43"/>
      <c r="G267" s="43"/>
      <c r="H267" s="43"/>
      <c r="I267" s="47">
        <v>0</v>
      </c>
      <c r="J267" s="43"/>
      <c r="K267" s="14">
        <v>0</v>
      </c>
      <c r="L267" s="14">
        <v>0</v>
      </c>
      <c r="M267" s="47">
        <v>0</v>
      </c>
      <c r="N267" s="43"/>
      <c r="O267" s="43"/>
      <c r="P267" s="47">
        <v>0</v>
      </c>
      <c r="Q267" s="43"/>
      <c r="R267" s="43"/>
    </row>
    <row r="268" spans="2:18" x14ac:dyDescent="0.2">
      <c r="B268" s="15"/>
      <c r="C268" s="15" t="s">
        <v>105</v>
      </c>
      <c r="D268" s="42" t="s">
        <v>106</v>
      </c>
      <c r="E268" s="43"/>
      <c r="F268" s="43"/>
      <c r="G268" s="43"/>
      <c r="H268" s="43"/>
      <c r="I268" s="44">
        <v>0</v>
      </c>
      <c r="J268" s="43"/>
      <c r="K268" s="16">
        <v>0</v>
      </c>
      <c r="L268" s="16">
        <v>0</v>
      </c>
      <c r="M268" s="44">
        <v>0</v>
      </c>
      <c r="N268" s="43"/>
      <c r="O268" s="43"/>
      <c r="P268" s="44">
        <v>0</v>
      </c>
      <c r="Q268" s="43"/>
      <c r="R268" s="43"/>
    </row>
    <row r="269" spans="2:18" x14ac:dyDescent="0.2">
      <c r="B269" s="15"/>
      <c r="C269" s="15" t="s">
        <v>111</v>
      </c>
      <c r="D269" s="42" t="s">
        <v>112</v>
      </c>
      <c r="E269" s="43"/>
      <c r="F269" s="43"/>
      <c r="G269" s="43"/>
      <c r="H269" s="43"/>
      <c r="I269" s="44">
        <v>0</v>
      </c>
      <c r="J269" s="43"/>
      <c r="K269" s="16">
        <v>0</v>
      </c>
      <c r="L269" s="16">
        <v>0</v>
      </c>
      <c r="M269" s="44">
        <v>0</v>
      </c>
      <c r="N269" s="43"/>
      <c r="O269" s="43"/>
      <c r="P269" s="44">
        <v>0</v>
      </c>
      <c r="Q269" s="43"/>
      <c r="R269" s="43"/>
    </row>
    <row r="270" spans="2:18" ht="33.75" x14ac:dyDescent="0.2">
      <c r="B270" s="11"/>
      <c r="C270" s="11" t="s">
        <v>80</v>
      </c>
      <c r="D270" s="50" t="s">
        <v>81</v>
      </c>
      <c r="E270" s="43"/>
      <c r="F270" s="43"/>
      <c r="G270" s="43"/>
      <c r="H270" s="43"/>
      <c r="I270" s="45">
        <v>0</v>
      </c>
      <c r="J270" s="43"/>
      <c r="K270" s="12">
        <v>0</v>
      </c>
      <c r="L270" s="12">
        <v>0</v>
      </c>
      <c r="M270" s="45">
        <v>0</v>
      </c>
      <c r="N270" s="43"/>
      <c r="O270" s="43"/>
      <c r="P270" s="45">
        <v>0</v>
      </c>
      <c r="Q270" s="43"/>
      <c r="R270" s="43"/>
    </row>
    <row r="271" spans="2:18" x14ac:dyDescent="0.2">
      <c r="B271" s="13"/>
      <c r="C271" s="13" t="s">
        <v>25</v>
      </c>
      <c r="D271" s="46" t="s">
        <v>26</v>
      </c>
      <c r="E271" s="43"/>
      <c r="F271" s="43"/>
      <c r="G271" s="43"/>
      <c r="H271" s="43"/>
      <c r="I271" s="47">
        <v>0</v>
      </c>
      <c r="J271" s="43"/>
      <c r="K271" s="14">
        <v>0</v>
      </c>
      <c r="L271" s="14">
        <v>0</v>
      </c>
      <c r="M271" s="47">
        <v>0</v>
      </c>
      <c r="N271" s="43"/>
      <c r="O271" s="43"/>
      <c r="P271" s="47">
        <v>0</v>
      </c>
      <c r="Q271" s="43"/>
      <c r="R271" s="43"/>
    </row>
    <row r="272" spans="2:18" x14ac:dyDescent="0.2">
      <c r="B272" s="15"/>
      <c r="C272" s="15" t="s">
        <v>105</v>
      </c>
      <c r="D272" s="42" t="s">
        <v>106</v>
      </c>
      <c r="E272" s="43"/>
      <c r="F272" s="43"/>
      <c r="G272" s="43"/>
      <c r="H272" s="43"/>
      <c r="I272" s="44">
        <v>0</v>
      </c>
      <c r="J272" s="43"/>
      <c r="K272" s="16">
        <v>0</v>
      </c>
      <c r="L272" s="16">
        <v>0</v>
      </c>
      <c r="M272" s="44">
        <v>0</v>
      </c>
      <c r="N272" s="43"/>
      <c r="O272" s="43"/>
      <c r="P272" s="44">
        <v>0</v>
      </c>
      <c r="Q272" s="43"/>
      <c r="R272" s="43"/>
    </row>
    <row r="273" spans="2:18" x14ac:dyDescent="0.2">
      <c r="B273" s="15"/>
      <c r="C273" s="15" t="s">
        <v>107</v>
      </c>
      <c r="D273" s="42" t="s">
        <v>108</v>
      </c>
      <c r="E273" s="43"/>
      <c r="F273" s="43"/>
      <c r="G273" s="43"/>
      <c r="H273" s="43"/>
      <c r="I273" s="44">
        <v>0</v>
      </c>
      <c r="J273" s="43"/>
      <c r="K273" s="16">
        <v>0</v>
      </c>
      <c r="L273" s="16">
        <v>0</v>
      </c>
      <c r="M273" s="44">
        <v>0</v>
      </c>
      <c r="N273" s="43"/>
      <c r="O273" s="43"/>
      <c r="P273" s="44">
        <v>0</v>
      </c>
      <c r="Q273" s="43"/>
      <c r="R273" s="43"/>
    </row>
    <row r="274" spans="2:18" ht="22.5" x14ac:dyDescent="0.2">
      <c r="B274" s="9"/>
      <c r="C274" s="9" t="s">
        <v>82</v>
      </c>
      <c r="D274" s="48" t="s">
        <v>83</v>
      </c>
      <c r="E274" s="43"/>
      <c r="F274" s="43"/>
      <c r="G274" s="43"/>
      <c r="H274" s="43"/>
      <c r="I274" s="49">
        <v>2628</v>
      </c>
      <c r="J274" s="43"/>
      <c r="K274" s="10">
        <f>K275</f>
        <v>2952.25</v>
      </c>
      <c r="L274" s="10">
        <v>828</v>
      </c>
      <c r="M274" s="49">
        <v>828</v>
      </c>
      <c r="N274" s="43"/>
      <c r="O274" s="43"/>
      <c r="P274" s="49">
        <v>828</v>
      </c>
      <c r="Q274" s="43"/>
      <c r="R274" s="43"/>
    </row>
    <row r="275" spans="2:18" ht="33.75" x14ac:dyDescent="0.2">
      <c r="B275" s="11"/>
      <c r="C275" s="11" t="s">
        <v>84</v>
      </c>
      <c r="D275" s="50" t="s">
        <v>85</v>
      </c>
      <c r="E275" s="43"/>
      <c r="F275" s="43"/>
      <c r="G275" s="43"/>
      <c r="H275" s="43"/>
      <c r="I275" s="45">
        <v>1800</v>
      </c>
      <c r="J275" s="43"/>
      <c r="K275" s="12">
        <f>K276</f>
        <v>2952.25</v>
      </c>
      <c r="L275" s="12">
        <v>0</v>
      </c>
      <c r="M275" s="45">
        <v>0</v>
      </c>
      <c r="N275" s="43"/>
      <c r="O275" s="43"/>
      <c r="P275" s="45">
        <v>0</v>
      </c>
      <c r="Q275" s="43"/>
      <c r="R275" s="43"/>
    </row>
    <row r="276" spans="2:18" x14ac:dyDescent="0.2">
      <c r="B276" s="13"/>
      <c r="C276" s="13" t="s">
        <v>13</v>
      </c>
      <c r="D276" s="46" t="s">
        <v>14</v>
      </c>
      <c r="E276" s="43"/>
      <c r="F276" s="43"/>
      <c r="G276" s="43"/>
      <c r="H276" s="43"/>
      <c r="I276" s="47">
        <v>1800</v>
      </c>
      <c r="J276" s="43"/>
      <c r="K276" s="14">
        <f>K277</f>
        <v>2952.25</v>
      </c>
      <c r="L276" s="14">
        <v>0</v>
      </c>
      <c r="M276" s="47">
        <v>0</v>
      </c>
      <c r="N276" s="43"/>
      <c r="O276" s="43"/>
      <c r="P276" s="47">
        <v>0</v>
      </c>
      <c r="Q276" s="43"/>
      <c r="R276" s="43"/>
    </row>
    <row r="277" spans="2:18" x14ac:dyDescent="0.2">
      <c r="B277" s="15"/>
      <c r="C277" s="15" t="s">
        <v>105</v>
      </c>
      <c r="D277" s="42" t="s">
        <v>106</v>
      </c>
      <c r="E277" s="43"/>
      <c r="F277" s="43"/>
      <c r="G277" s="43"/>
      <c r="H277" s="43"/>
      <c r="I277" s="44">
        <v>1800</v>
      </c>
      <c r="J277" s="43"/>
      <c r="K277" s="16">
        <f>K278</f>
        <v>2952.25</v>
      </c>
      <c r="L277" s="16">
        <v>0</v>
      </c>
      <c r="M277" s="44">
        <v>0</v>
      </c>
      <c r="N277" s="43"/>
      <c r="O277" s="43"/>
      <c r="P277" s="44">
        <v>0</v>
      </c>
      <c r="Q277" s="43"/>
      <c r="R277" s="43"/>
    </row>
    <row r="278" spans="2:18" x14ac:dyDescent="0.2">
      <c r="B278" s="15"/>
      <c r="C278" s="15" t="s">
        <v>107</v>
      </c>
      <c r="D278" s="42" t="s">
        <v>108</v>
      </c>
      <c r="E278" s="43"/>
      <c r="F278" s="43"/>
      <c r="G278" s="43"/>
      <c r="H278" s="43"/>
      <c r="I278" s="44">
        <v>1800</v>
      </c>
      <c r="J278" s="43"/>
      <c r="K278" s="16">
        <v>2952.25</v>
      </c>
      <c r="L278" s="16">
        <v>0</v>
      </c>
      <c r="M278" s="44">
        <v>0</v>
      </c>
      <c r="N278" s="43"/>
      <c r="O278" s="43"/>
      <c r="P278" s="44">
        <v>0</v>
      </c>
      <c r="Q278" s="43"/>
      <c r="R278" s="43"/>
    </row>
    <row r="279" spans="2:18" ht="33.75" x14ac:dyDescent="0.2">
      <c r="B279" s="11"/>
      <c r="C279" s="11" t="s">
        <v>86</v>
      </c>
      <c r="D279" s="50" t="s">
        <v>87</v>
      </c>
      <c r="E279" s="43"/>
      <c r="F279" s="43"/>
      <c r="G279" s="43"/>
      <c r="H279" s="43"/>
      <c r="I279" s="45">
        <v>828</v>
      </c>
      <c r="J279" s="43"/>
      <c r="K279" s="12">
        <f>K280+K283</f>
        <v>828</v>
      </c>
      <c r="L279" s="12">
        <v>828</v>
      </c>
      <c r="M279" s="45">
        <v>828</v>
      </c>
      <c r="N279" s="43"/>
      <c r="O279" s="43"/>
      <c r="P279" s="45">
        <v>828</v>
      </c>
      <c r="Q279" s="43"/>
      <c r="R279" s="43"/>
    </row>
    <row r="280" spans="2:18" x14ac:dyDescent="0.2">
      <c r="B280" s="13"/>
      <c r="C280" s="13" t="s">
        <v>25</v>
      </c>
      <c r="D280" s="46" t="s">
        <v>26</v>
      </c>
      <c r="E280" s="43"/>
      <c r="F280" s="43"/>
      <c r="G280" s="43"/>
      <c r="H280" s="43"/>
      <c r="I280" s="47">
        <v>430</v>
      </c>
      <c r="J280" s="43"/>
      <c r="K280" s="14">
        <v>430</v>
      </c>
      <c r="L280" s="14">
        <v>430</v>
      </c>
      <c r="M280" s="47">
        <v>430</v>
      </c>
      <c r="N280" s="43"/>
      <c r="O280" s="43"/>
      <c r="P280" s="47">
        <v>430</v>
      </c>
      <c r="Q280" s="43"/>
      <c r="R280" s="43"/>
    </row>
    <row r="281" spans="2:18" x14ac:dyDescent="0.2">
      <c r="B281" s="15"/>
      <c r="C281" s="15" t="s">
        <v>105</v>
      </c>
      <c r="D281" s="42" t="s">
        <v>106</v>
      </c>
      <c r="E281" s="43"/>
      <c r="F281" s="43"/>
      <c r="G281" s="43"/>
      <c r="H281" s="43"/>
      <c r="I281" s="44">
        <v>430</v>
      </c>
      <c r="J281" s="43"/>
      <c r="K281" s="16">
        <v>430</v>
      </c>
      <c r="L281" s="16">
        <v>430</v>
      </c>
      <c r="M281" s="44">
        <v>430</v>
      </c>
      <c r="N281" s="43"/>
      <c r="O281" s="43"/>
      <c r="P281" s="44">
        <v>430</v>
      </c>
      <c r="Q281" s="43"/>
      <c r="R281" s="43"/>
    </row>
    <row r="282" spans="2:18" x14ac:dyDescent="0.2">
      <c r="B282" s="15"/>
      <c r="C282" s="15" t="s">
        <v>107</v>
      </c>
      <c r="D282" s="42" t="s">
        <v>108</v>
      </c>
      <c r="E282" s="43"/>
      <c r="F282" s="43"/>
      <c r="G282" s="43"/>
      <c r="H282" s="43"/>
      <c r="I282" s="44">
        <v>430</v>
      </c>
      <c r="J282" s="43"/>
      <c r="K282" s="16">
        <v>430</v>
      </c>
      <c r="L282" s="16">
        <v>430</v>
      </c>
      <c r="M282" s="44">
        <v>430</v>
      </c>
      <c r="N282" s="43"/>
      <c r="O282" s="43"/>
      <c r="P282" s="44">
        <v>430</v>
      </c>
      <c r="Q282" s="43"/>
      <c r="R282" s="43"/>
    </row>
    <row r="283" spans="2:18" x14ac:dyDescent="0.2">
      <c r="B283" s="13"/>
      <c r="C283" s="13" t="s">
        <v>19</v>
      </c>
      <c r="D283" s="46" t="s">
        <v>20</v>
      </c>
      <c r="E283" s="43"/>
      <c r="F283" s="43"/>
      <c r="G283" s="43"/>
      <c r="H283" s="43"/>
      <c r="I283" s="47">
        <v>398</v>
      </c>
      <c r="J283" s="43"/>
      <c r="K283" s="14">
        <v>398</v>
      </c>
      <c r="L283" s="14">
        <v>398</v>
      </c>
      <c r="M283" s="47">
        <v>398</v>
      </c>
      <c r="N283" s="43"/>
      <c r="O283" s="43"/>
      <c r="P283" s="47">
        <v>398</v>
      </c>
      <c r="Q283" s="43"/>
      <c r="R283" s="43"/>
    </row>
    <row r="284" spans="2:18" x14ac:dyDescent="0.2">
      <c r="B284" s="15"/>
      <c r="C284" s="15" t="s">
        <v>105</v>
      </c>
      <c r="D284" s="42" t="s">
        <v>106</v>
      </c>
      <c r="E284" s="43"/>
      <c r="F284" s="43"/>
      <c r="G284" s="43"/>
      <c r="H284" s="43"/>
      <c r="I284" s="44">
        <v>398</v>
      </c>
      <c r="J284" s="43"/>
      <c r="K284" s="16">
        <v>398</v>
      </c>
      <c r="L284" s="16">
        <v>398</v>
      </c>
      <c r="M284" s="44">
        <v>398</v>
      </c>
      <c r="N284" s="43"/>
      <c r="O284" s="43"/>
      <c r="P284" s="44">
        <v>398</v>
      </c>
      <c r="Q284" s="43"/>
      <c r="R284" s="43"/>
    </row>
    <row r="285" spans="2:18" x14ac:dyDescent="0.2">
      <c r="B285" s="15"/>
      <c r="C285" s="15" t="s">
        <v>107</v>
      </c>
      <c r="D285" s="42" t="s">
        <v>108</v>
      </c>
      <c r="E285" s="43"/>
      <c r="F285" s="43"/>
      <c r="G285" s="43"/>
      <c r="H285" s="43"/>
      <c r="I285" s="44">
        <v>398</v>
      </c>
      <c r="J285" s="43"/>
      <c r="K285" s="16">
        <v>398</v>
      </c>
      <c r="L285" s="16">
        <v>398</v>
      </c>
      <c r="M285" s="44">
        <v>398</v>
      </c>
      <c r="N285" s="43"/>
      <c r="O285" s="43"/>
      <c r="P285" s="44">
        <v>398</v>
      </c>
      <c r="Q285" s="43"/>
      <c r="R285" s="43"/>
    </row>
    <row r="286" spans="2:18" ht="22.5" x14ac:dyDescent="0.2">
      <c r="B286" s="9"/>
      <c r="C286" s="9" t="s">
        <v>113</v>
      </c>
      <c r="D286" s="48" t="s">
        <v>114</v>
      </c>
      <c r="E286" s="43"/>
      <c r="F286" s="43"/>
      <c r="G286" s="43"/>
      <c r="H286" s="43"/>
      <c r="I286" s="49">
        <v>0</v>
      </c>
      <c r="J286" s="43"/>
      <c r="K286" s="10">
        <v>10827.38</v>
      </c>
      <c r="L286" s="10">
        <v>0</v>
      </c>
      <c r="M286" s="49">
        <v>0</v>
      </c>
      <c r="N286" s="43"/>
      <c r="O286" s="43"/>
      <c r="P286" s="49">
        <v>0</v>
      </c>
      <c r="Q286" s="43"/>
      <c r="R286" s="43"/>
    </row>
    <row r="287" spans="2:18" ht="22.5" x14ac:dyDescent="0.2">
      <c r="B287" s="11"/>
      <c r="C287" s="11" t="s">
        <v>115</v>
      </c>
      <c r="D287" s="50" t="s">
        <v>116</v>
      </c>
      <c r="E287" s="43"/>
      <c r="F287" s="43"/>
      <c r="G287" s="43"/>
      <c r="H287" s="43"/>
      <c r="I287" s="45">
        <v>0</v>
      </c>
      <c r="J287" s="43"/>
      <c r="K287" s="12">
        <v>0</v>
      </c>
      <c r="L287" s="12">
        <v>0</v>
      </c>
      <c r="M287" s="45">
        <v>0</v>
      </c>
      <c r="N287" s="43"/>
      <c r="O287" s="43"/>
      <c r="P287" s="45">
        <v>0</v>
      </c>
      <c r="Q287" s="43"/>
      <c r="R287" s="43"/>
    </row>
    <row r="288" spans="2:18" x14ac:dyDescent="0.2">
      <c r="B288" s="13"/>
      <c r="C288" s="13" t="s">
        <v>25</v>
      </c>
      <c r="D288" s="46" t="s">
        <v>26</v>
      </c>
      <c r="E288" s="43"/>
      <c r="F288" s="43"/>
      <c r="G288" s="43"/>
      <c r="H288" s="43"/>
      <c r="I288" s="47">
        <v>0</v>
      </c>
      <c r="J288" s="43"/>
      <c r="K288" s="14">
        <v>0</v>
      </c>
      <c r="L288" s="14">
        <v>0</v>
      </c>
      <c r="M288" s="47">
        <v>0</v>
      </c>
      <c r="N288" s="43"/>
      <c r="O288" s="43"/>
      <c r="P288" s="47">
        <v>0</v>
      </c>
      <c r="Q288" s="43"/>
      <c r="R288" s="43"/>
    </row>
    <row r="289" spans="2:18" x14ac:dyDescent="0.2">
      <c r="B289" s="15"/>
      <c r="C289" s="15" t="s">
        <v>95</v>
      </c>
      <c r="D289" s="42" t="s">
        <v>96</v>
      </c>
      <c r="E289" s="43"/>
      <c r="F289" s="43"/>
      <c r="G289" s="43"/>
      <c r="H289" s="43"/>
      <c r="I289" s="44">
        <v>0</v>
      </c>
      <c r="J289" s="43"/>
      <c r="K289" s="16">
        <v>0</v>
      </c>
      <c r="L289" s="16">
        <v>0</v>
      </c>
      <c r="M289" s="44">
        <v>0</v>
      </c>
      <c r="N289" s="43"/>
      <c r="O289" s="43"/>
      <c r="P289" s="44">
        <v>0</v>
      </c>
      <c r="Q289" s="43"/>
      <c r="R289" s="43"/>
    </row>
    <row r="290" spans="2:18" x14ac:dyDescent="0.2">
      <c r="B290" s="15"/>
      <c r="C290" s="15" t="s">
        <v>103</v>
      </c>
      <c r="D290" s="42" t="s">
        <v>104</v>
      </c>
      <c r="E290" s="43"/>
      <c r="F290" s="43"/>
      <c r="G290" s="43"/>
      <c r="H290" s="43"/>
      <c r="I290" s="44">
        <v>0</v>
      </c>
      <c r="J290" s="43"/>
      <c r="K290" s="16">
        <v>0</v>
      </c>
      <c r="L290" s="16">
        <v>0</v>
      </c>
      <c r="M290" s="44">
        <v>0</v>
      </c>
      <c r="N290" s="43"/>
      <c r="O290" s="43"/>
      <c r="P290" s="44">
        <v>0</v>
      </c>
      <c r="Q290" s="43"/>
      <c r="R290" s="43"/>
    </row>
    <row r="291" spans="2:18" x14ac:dyDescent="0.2">
      <c r="B291" s="13"/>
      <c r="C291" s="13" t="s">
        <v>92</v>
      </c>
      <c r="D291" s="46" t="s">
        <v>93</v>
      </c>
      <c r="E291" s="43"/>
      <c r="F291" s="43"/>
      <c r="G291" s="43"/>
      <c r="H291" s="43"/>
      <c r="I291" s="47">
        <v>0</v>
      </c>
      <c r="J291" s="43"/>
      <c r="K291" s="14">
        <v>0</v>
      </c>
      <c r="L291" s="14">
        <v>0</v>
      </c>
      <c r="M291" s="47">
        <v>0</v>
      </c>
      <c r="N291" s="43"/>
      <c r="O291" s="43"/>
      <c r="P291" s="47">
        <v>0</v>
      </c>
      <c r="Q291" s="43"/>
      <c r="R291" s="43"/>
    </row>
    <row r="292" spans="2:18" x14ac:dyDescent="0.2">
      <c r="B292" s="15"/>
      <c r="C292" s="15" t="s">
        <v>95</v>
      </c>
      <c r="D292" s="42" t="s">
        <v>96</v>
      </c>
      <c r="E292" s="43"/>
      <c r="F292" s="43"/>
      <c r="G292" s="43"/>
      <c r="H292" s="43"/>
      <c r="I292" s="44">
        <v>0</v>
      </c>
      <c r="J292" s="43"/>
      <c r="K292" s="16">
        <v>0</v>
      </c>
      <c r="L292" s="16">
        <v>0</v>
      </c>
      <c r="M292" s="44">
        <v>0</v>
      </c>
      <c r="N292" s="43"/>
      <c r="O292" s="43"/>
      <c r="P292" s="44">
        <v>0</v>
      </c>
      <c r="Q292" s="43"/>
      <c r="R292" s="43"/>
    </row>
    <row r="293" spans="2:18" x14ac:dyDescent="0.2">
      <c r="B293" s="15"/>
      <c r="C293" s="15" t="s">
        <v>103</v>
      </c>
      <c r="D293" s="42" t="s">
        <v>104</v>
      </c>
      <c r="E293" s="43"/>
      <c r="F293" s="43"/>
      <c r="G293" s="43"/>
      <c r="H293" s="43"/>
      <c r="I293" s="44">
        <v>0</v>
      </c>
      <c r="J293" s="43"/>
      <c r="K293" s="16">
        <v>0</v>
      </c>
      <c r="L293" s="16">
        <v>0</v>
      </c>
      <c r="M293" s="44">
        <v>0</v>
      </c>
      <c r="N293" s="43"/>
      <c r="O293" s="43"/>
      <c r="P293" s="44">
        <v>0</v>
      </c>
      <c r="Q293" s="43"/>
      <c r="R293" s="43"/>
    </row>
    <row r="294" spans="2:18" x14ac:dyDescent="0.2">
      <c r="B294" s="15"/>
      <c r="C294" s="15" t="s">
        <v>97</v>
      </c>
      <c r="D294" s="42" t="s">
        <v>98</v>
      </c>
      <c r="E294" s="43"/>
      <c r="F294" s="43"/>
      <c r="G294" s="43"/>
      <c r="H294" s="43"/>
      <c r="I294" s="44">
        <v>0</v>
      </c>
      <c r="J294" s="43"/>
      <c r="K294" s="16">
        <v>0</v>
      </c>
      <c r="L294" s="16">
        <v>0</v>
      </c>
      <c r="M294" s="44">
        <v>0</v>
      </c>
      <c r="N294" s="43"/>
      <c r="O294" s="43"/>
      <c r="P294" s="44">
        <v>0</v>
      </c>
      <c r="Q294" s="43"/>
      <c r="R294" s="43"/>
    </row>
    <row r="295" spans="2:18" ht="22.5" x14ac:dyDescent="0.2">
      <c r="B295" s="9"/>
      <c r="C295" s="9" t="s">
        <v>117</v>
      </c>
      <c r="D295" s="48" t="s">
        <v>118</v>
      </c>
      <c r="E295" s="43"/>
      <c r="F295" s="43"/>
      <c r="G295" s="43"/>
      <c r="H295" s="43"/>
      <c r="I295" s="49">
        <v>16635.009999999998</v>
      </c>
      <c r="J295" s="43"/>
      <c r="K295" s="10">
        <v>0</v>
      </c>
      <c r="L295" s="10">
        <v>0</v>
      </c>
      <c r="M295" s="49">
        <v>0</v>
      </c>
      <c r="N295" s="43"/>
      <c r="O295" s="43"/>
      <c r="P295" s="49">
        <v>0</v>
      </c>
      <c r="Q295" s="43"/>
      <c r="R295" s="43"/>
    </row>
    <row r="296" spans="2:18" ht="22.5" x14ac:dyDescent="0.2">
      <c r="B296" s="11"/>
      <c r="C296" s="11" t="s">
        <v>119</v>
      </c>
      <c r="D296" s="50" t="s">
        <v>120</v>
      </c>
      <c r="E296" s="43"/>
      <c r="F296" s="43"/>
      <c r="G296" s="43"/>
      <c r="H296" s="43"/>
      <c r="I296" s="45">
        <v>16635.009999999998</v>
      </c>
      <c r="J296" s="43"/>
      <c r="K296" s="12">
        <v>0</v>
      </c>
      <c r="L296" s="12">
        <v>0</v>
      </c>
      <c r="M296" s="45">
        <v>0</v>
      </c>
      <c r="N296" s="43"/>
      <c r="O296" s="43"/>
      <c r="P296" s="45">
        <v>0</v>
      </c>
      <c r="Q296" s="43"/>
      <c r="R296" s="43"/>
    </row>
    <row r="297" spans="2:18" x14ac:dyDescent="0.2">
      <c r="B297" s="13"/>
      <c r="C297" s="13" t="s">
        <v>25</v>
      </c>
      <c r="D297" s="46" t="s">
        <v>26</v>
      </c>
      <c r="E297" s="43"/>
      <c r="F297" s="43"/>
      <c r="G297" s="43"/>
      <c r="H297" s="43"/>
      <c r="I297" s="47">
        <v>7307.93</v>
      </c>
      <c r="J297" s="43"/>
      <c r="K297" s="14">
        <v>0</v>
      </c>
      <c r="L297" s="14">
        <v>0</v>
      </c>
      <c r="M297" s="47">
        <v>0</v>
      </c>
      <c r="N297" s="43"/>
      <c r="O297" s="43"/>
      <c r="P297" s="47">
        <v>0</v>
      </c>
      <c r="Q297" s="43"/>
      <c r="R297" s="43"/>
    </row>
    <row r="298" spans="2:18" x14ac:dyDescent="0.2">
      <c r="B298" s="15"/>
      <c r="C298" s="15" t="s">
        <v>95</v>
      </c>
      <c r="D298" s="42" t="s">
        <v>96</v>
      </c>
      <c r="E298" s="43"/>
      <c r="F298" s="43"/>
      <c r="G298" s="43"/>
      <c r="H298" s="43"/>
      <c r="I298" s="44">
        <v>7307.93</v>
      </c>
      <c r="J298" s="43"/>
      <c r="K298" s="16">
        <v>0</v>
      </c>
      <c r="L298" s="16">
        <v>0</v>
      </c>
      <c r="M298" s="44">
        <v>0</v>
      </c>
      <c r="N298" s="43"/>
      <c r="O298" s="43"/>
      <c r="P298" s="44">
        <v>0</v>
      </c>
      <c r="Q298" s="43"/>
      <c r="R298" s="43"/>
    </row>
    <row r="299" spans="2:18" x14ac:dyDescent="0.2">
      <c r="B299" s="15"/>
      <c r="C299" s="15" t="s">
        <v>103</v>
      </c>
      <c r="D299" s="42" t="s">
        <v>104</v>
      </c>
      <c r="E299" s="43"/>
      <c r="F299" s="43"/>
      <c r="G299" s="43"/>
      <c r="H299" s="43"/>
      <c r="I299" s="44">
        <v>7307.93</v>
      </c>
      <c r="J299" s="43"/>
      <c r="K299" s="16">
        <v>0</v>
      </c>
      <c r="L299" s="16">
        <v>0</v>
      </c>
      <c r="M299" s="44">
        <v>0</v>
      </c>
      <c r="N299" s="43"/>
      <c r="O299" s="43"/>
      <c r="P299" s="44">
        <v>0</v>
      </c>
      <c r="Q299" s="43"/>
      <c r="R299" s="43"/>
    </row>
    <row r="300" spans="2:18" x14ac:dyDescent="0.2">
      <c r="B300" s="13"/>
      <c r="C300" s="13" t="s">
        <v>92</v>
      </c>
      <c r="D300" s="46" t="s">
        <v>93</v>
      </c>
      <c r="E300" s="43"/>
      <c r="F300" s="43"/>
      <c r="G300" s="43"/>
      <c r="H300" s="43"/>
      <c r="I300" s="47">
        <v>9327.08</v>
      </c>
      <c r="J300" s="43"/>
      <c r="K300" s="14">
        <v>0</v>
      </c>
      <c r="L300" s="14">
        <v>0</v>
      </c>
      <c r="M300" s="47">
        <v>0</v>
      </c>
      <c r="N300" s="43"/>
      <c r="O300" s="43"/>
      <c r="P300" s="47">
        <v>0</v>
      </c>
      <c r="Q300" s="43"/>
      <c r="R300" s="43"/>
    </row>
    <row r="301" spans="2:18" x14ac:dyDescent="0.2">
      <c r="B301" s="15"/>
      <c r="C301" s="15" t="s">
        <v>95</v>
      </c>
      <c r="D301" s="42" t="s">
        <v>96</v>
      </c>
      <c r="E301" s="43"/>
      <c r="F301" s="43"/>
      <c r="G301" s="43"/>
      <c r="H301" s="43"/>
      <c r="I301" s="44">
        <v>9327.08</v>
      </c>
      <c r="J301" s="43"/>
      <c r="K301" s="16">
        <v>0</v>
      </c>
      <c r="L301" s="16">
        <v>0</v>
      </c>
      <c r="M301" s="44">
        <v>0</v>
      </c>
      <c r="N301" s="43"/>
      <c r="O301" s="43"/>
      <c r="P301" s="44">
        <v>0</v>
      </c>
      <c r="Q301" s="43"/>
      <c r="R301" s="43"/>
    </row>
    <row r="302" spans="2:18" x14ac:dyDescent="0.2">
      <c r="B302" s="15"/>
      <c r="C302" s="15" t="s">
        <v>103</v>
      </c>
      <c r="D302" s="42" t="s">
        <v>104</v>
      </c>
      <c r="E302" s="43"/>
      <c r="F302" s="43"/>
      <c r="G302" s="43"/>
      <c r="H302" s="43"/>
      <c r="I302" s="44">
        <v>7327.08</v>
      </c>
      <c r="J302" s="43"/>
      <c r="K302" s="16">
        <v>0</v>
      </c>
      <c r="L302" s="16">
        <v>0</v>
      </c>
      <c r="M302" s="44">
        <v>0</v>
      </c>
      <c r="N302" s="43"/>
      <c r="O302" s="43"/>
      <c r="P302" s="44">
        <v>0</v>
      </c>
      <c r="Q302" s="43"/>
      <c r="R302" s="43"/>
    </row>
    <row r="303" spans="2:18" x14ac:dyDescent="0.2">
      <c r="B303" s="15"/>
      <c r="C303" s="15" t="s">
        <v>97</v>
      </c>
      <c r="D303" s="42" t="s">
        <v>98</v>
      </c>
      <c r="E303" s="43"/>
      <c r="F303" s="43"/>
      <c r="G303" s="43"/>
      <c r="H303" s="43"/>
      <c r="I303" s="44">
        <v>2000</v>
      </c>
      <c r="J303" s="43"/>
      <c r="K303" s="16">
        <v>0</v>
      </c>
      <c r="L303" s="16">
        <v>0</v>
      </c>
      <c r="M303" s="44">
        <v>0</v>
      </c>
      <c r="N303" s="43"/>
      <c r="O303" s="43"/>
      <c r="P303" s="44">
        <v>0</v>
      </c>
      <c r="Q303" s="43"/>
      <c r="R303" s="43"/>
    </row>
    <row r="304" spans="2:18" ht="22.5" x14ac:dyDescent="0.2">
      <c r="B304" s="9"/>
      <c r="C304" s="9" t="s">
        <v>88</v>
      </c>
      <c r="D304" s="48" t="s">
        <v>89</v>
      </c>
      <c r="E304" s="43"/>
      <c r="F304" s="43"/>
      <c r="G304" s="43"/>
      <c r="H304" s="43"/>
      <c r="I304" s="49">
        <v>15000</v>
      </c>
      <c r="J304" s="43"/>
      <c r="K304" s="10">
        <v>0</v>
      </c>
      <c r="L304" s="10">
        <v>40000</v>
      </c>
      <c r="M304" s="49">
        <v>40000</v>
      </c>
      <c r="N304" s="43"/>
      <c r="O304" s="43"/>
      <c r="P304" s="49">
        <v>40000</v>
      </c>
      <c r="Q304" s="43"/>
      <c r="R304" s="43"/>
    </row>
    <row r="305" spans="2:18" ht="22.5" x14ac:dyDescent="0.2">
      <c r="B305" s="11"/>
      <c r="C305" s="11" t="s">
        <v>90</v>
      </c>
      <c r="D305" s="50" t="s">
        <v>91</v>
      </c>
      <c r="E305" s="43"/>
      <c r="F305" s="43"/>
      <c r="G305" s="43"/>
      <c r="H305" s="43"/>
      <c r="I305" s="45">
        <v>15000</v>
      </c>
      <c r="J305" s="43"/>
      <c r="K305" s="12">
        <v>0</v>
      </c>
      <c r="L305" s="12">
        <v>40000</v>
      </c>
      <c r="M305" s="45">
        <v>40000</v>
      </c>
      <c r="N305" s="43"/>
      <c r="O305" s="43"/>
      <c r="P305" s="45">
        <v>40000</v>
      </c>
      <c r="Q305" s="43"/>
      <c r="R305" s="43"/>
    </row>
    <row r="306" spans="2:18" x14ac:dyDescent="0.2">
      <c r="B306" s="13"/>
      <c r="C306" s="13" t="s">
        <v>25</v>
      </c>
      <c r="D306" s="46" t="s">
        <v>26</v>
      </c>
      <c r="E306" s="43"/>
      <c r="F306" s="43"/>
      <c r="G306" s="43"/>
      <c r="H306" s="43"/>
      <c r="I306" s="47">
        <v>6000</v>
      </c>
      <c r="J306" s="43"/>
      <c r="K306" s="14">
        <v>0</v>
      </c>
      <c r="L306" s="14">
        <v>16000</v>
      </c>
      <c r="M306" s="47">
        <v>16000</v>
      </c>
      <c r="N306" s="43"/>
      <c r="O306" s="43"/>
      <c r="P306" s="47">
        <v>16000</v>
      </c>
      <c r="Q306" s="43"/>
      <c r="R306" s="43"/>
    </row>
    <row r="307" spans="2:18" x14ac:dyDescent="0.2">
      <c r="B307" s="15"/>
      <c r="C307" s="15" t="s">
        <v>95</v>
      </c>
      <c r="D307" s="42" t="s">
        <v>96</v>
      </c>
      <c r="E307" s="43"/>
      <c r="F307" s="43"/>
      <c r="G307" s="43"/>
      <c r="H307" s="43"/>
      <c r="I307" s="44">
        <v>6000</v>
      </c>
      <c r="J307" s="43"/>
      <c r="K307" s="16">
        <v>0</v>
      </c>
      <c r="L307" s="16">
        <v>16000</v>
      </c>
      <c r="M307" s="44">
        <v>16000</v>
      </c>
      <c r="N307" s="43"/>
      <c r="O307" s="43"/>
      <c r="P307" s="44">
        <v>16000</v>
      </c>
      <c r="Q307" s="43"/>
      <c r="R307" s="43"/>
    </row>
    <row r="308" spans="2:18" x14ac:dyDescent="0.2">
      <c r="B308" s="15"/>
      <c r="C308" s="15" t="s">
        <v>103</v>
      </c>
      <c r="D308" s="42" t="s">
        <v>104</v>
      </c>
      <c r="E308" s="43"/>
      <c r="F308" s="43"/>
      <c r="G308" s="43"/>
      <c r="H308" s="43"/>
      <c r="I308" s="44">
        <v>6000</v>
      </c>
      <c r="J308" s="43"/>
      <c r="K308" s="16">
        <v>0</v>
      </c>
      <c r="L308" s="16">
        <v>16000</v>
      </c>
      <c r="M308" s="44">
        <v>16000</v>
      </c>
      <c r="N308" s="43"/>
      <c r="O308" s="43"/>
      <c r="P308" s="44">
        <v>16000</v>
      </c>
      <c r="Q308" s="43"/>
      <c r="R308" s="43"/>
    </row>
    <row r="309" spans="2:18" x14ac:dyDescent="0.2">
      <c r="B309" s="13"/>
      <c r="C309" s="13" t="s">
        <v>92</v>
      </c>
      <c r="D309" s="46" t="s">
        <v>93</v>
      </c>
      <c r="E309" s="43"/>
      <c r="F309" s="43"/>
      <c r="G309" s="43"/>
      <c r="H309" s="43"/>
      <c r="I309" s="47">
        <v>9000</v>
      </c>
      <c r="J309" s="43"/>
      <c r="K309" s="14">
        <v>0</v>
      </c>
      <c r="L309" s="14">
        <v>24000</v>
      </c>
      <c r="M309" s="47">
        <v>24000</v>
      </c>
      <c r="N309" s="43"/>
      <c r="O309" s="43"/>
      <c r="P309" s="47">
        <v>24000</v>
      </c>
      <c r="Q309" s="43"/>
      <c r="R309" s="43"/>
    </row>
    <row r="310" spans="2:18" x14ac:dyDescent="0.2">
      <c r="B310" s="15"/>
      <c r="C310" s="15" t="s">
        <v>95</v>
      </c>
      <c r="D310" s="42" t="s">
        <v>96</v>
      </c>
      <c r="E310" s="43"/>
      <c r="F310" s="43"/>
      <c r="G310" s="43"/>
      <c r="H310" s="43"/>
      <c r="I310" s="44">
        <v>9000</v>
      </c>
      <c r="J310" s="43"/>
      <c r="K310" s="16">
        <v>0</v>
      </c>
      <c r="L310" s="16">
        <v>24000</v>
      </c>
      <c r="M310" s="44">
        <v>24000</v>
      </c>
      <c r="N310" s="43"/>
      <c r="O310" s="43"/>
      <c r="P310" s="44">
        <v>24000</v>
      </c>
      <c r="Q310" s="43"/>
      <c r="R310" s="43"/>
    </row>
    <row r="311" spans="2:18" x14ac:dyDescent="0.2">
      <c r="B311" s="15"/>
      <c r="C311" s="15" t="s">
        <v>103</v>
      </c>
      <c r="D311" s="42" t="s">
        <v>104</v>
      </c>
      <c r="E311" s="43"/>
      <c r="F311" s="43"/>
      <c r="G311" s="43"/>
      <c r="H311" s="43"/>
      <c r="I311" s="44">
        <v>8000</v>
      </c>
      <c r="J311" s="43"/>
      <c r="K311" s="16">
        <v>0</v>
      </c>
      <c r="L311" s="16">
        <v>22000</v>
      </c>
      <c r="M311" s="44">
        <v>22000</v>
      </c>
      <c r="N311" s="43"/>
      <c r="O311" s="43"/>
      <c r="P311" s="44">
        <v>22000</v>
      </c>
      <c r="Q311" s="43"/>
      <c r="R311" s="43"/>
    </row>
    <row r="312" spans="2:18" x14ac:dyDescent="0.2">
      <c r="B312" s="15"/>
      <c r="C312" s="15" t="s">
        <v>97</v>
      </c>
      <c r="D312" s="42" t="s">
        <v>98</v>
      </c>
      <c r="E312" s="43"/>
      <c r="F312" s="43"/>
      <c r="G312" s="43"/>
      <c r="H312" s="43"/>
      <c r="I312" s="44">
        <v>1000</v>
      </c>
      <c r="J312" s="43"/>
      <c r="K312" s="16">
        <v>0</v>
      </c>
      <c r="L312" s="16">
        <v>2000</v>
      </c>
      <c r="M312" s="44">
        <v>2000</v>
      </c>
      <c r="N312" s="43"/>
      <c r="O312" s="43"/>
      <c r="P312" s="44">
        <v>2000</v>
      </c>
      <c r="Q312" s="43"/>
      <c r="R312" s="43"/>
    </row>
    <row r="317" spans="2:18" x14ac:dyDescent="0.2">
      <c r="L317" t="s">
        <v>173</v>
      </c>
    </row>
    <row r="318" spans="2:18" x14ac:dyDescent="0.2">
      <c r="L318" t="s">
        <v>174</v>
      </c>
    </row>
  </sheetData>
  <mergeCells count="1223">
    <mergeCell ref="D175:H175"/>
    <mergeCell ref="I175:J175"/>
    <mergeCell ref="M175:O175"/>
    <mergeCell ref="P175:R175"/>
    <mergeCell ref="O2:P3"/>
    <mergeCell ref="R2:T3"/>
    <mergeCell ref="B3:F4"/>
    <mergeCell ref="B6:E7"/>
    <mergeCell ref="N6:P7"/>
    <mergeCell ref="R6:T7"/>
    <mergeCell ref="H7:I8"/>
    <mergeCell ref="B8:D8"/>
    <mergeCell ref="D173:H173"/>
    <mergeCell ref="I173:J173"/>
    <mergeCell ref="M173:O173"/>
    <mergeCell ref="P173:R173"/>
    <mergeCell ref="M172:O172"/>
    <mergeCell ref="P172:R172"/>
    <mergeCell ref="D169:H169"/>
    <mergeCell ref="I169:J169"/>
    <mergeCell ref="D174:H174"/>
    <mergeCell ref="I174:J174"/>
    <mergeCell ref="M174:O174"/>
    <mergeCell ref="P174:R174"/>
    <mergeCell ref="D171:H171"/>
    <mergeCell ref="I171:J171"/>
    <mergeCell ref="M171:O171"/>
    <mergeCell ref="P171:R171"/>
    <mergeCell ref="D172:H172"/>
    <mergeCell ref="I172:J172"/>
    <mergeCell ref="M169:O169"/>
    <mergeCell ref="P169:R169"/>
    <mergeCell ref="D170:H170"/>
    <mergeCell ref="I170:J170"/>
    <mergeCell ref="M170:O170"/>
    <mergeCell ref="P170:R170"/>
    <mergeCell ref="D167:H167"/>
    <mergeCell ref="I167:J167"/>
    <mergeCell ref="M167:O167"/>
    <mergeCell ref="P167:R167"/>
    <mergeCell ref="D168:H168"/>
    <mergeCell ref="I168:J168"/>
    <mergeCell ref="M168:O168"/>
    <mergeCell ref="P168:R168"/>
    <mergeCell ref="D165:H165"/>
    <mergeCell ref="I165:J165"/>
    <mergeCell ref="M165:O165"/>
    <mergeCell ref="P165:R165"/>
    <mergeCell ref="D166:H166"/>
    <mergeCell ref="I166:J166"/>
    <mergeCell ref="M166:O166"/>
    <mergeCell ref="P166:R166"/>
    <mergeCell ref="D163:H163"/>
    <mergeCell ref="I163:J163"/>
    <mergeCell ref="M163:O163"/>
    <mergeCell ref="P163:R163"/>
    <mergeCell ref="D164:H164"/>
    <mergeCell ref="I164:J164"/>
    <mergeCell ref="M164:O164"/>
    <mergeCell ref="P164:R164"/>
    <mergeCell ref="D161:H161"/>
    <mergeCell ref="I161:J161"/>
    <mergeCell ref="M161:O161"/>
    <mergeCell ref="P161:R161"/>
    <mergeCell ref="D162:H162"/>
    <mergeCell ref="I162:J162"/>
    <mergeCell ref="M162:O162"/>
    <mergeCell ref="P162:R162"/>
    <mergeCell ref="D159:H159"/>
    <mergeCell ref="I159:J159"/>
    <mergeCell ref="M159:O159"/>
    <mergeCell ref="P159:R159"/>
    <mergeCell ref="D160:H160"/>
    <mergeCell ref="I160:J160"/>
    <mergeCell ref="M160:O160"/>
    <mergeCell ref="P160:R160"/>
    <mergeCell ref="D157:H157"/>
    <mergeCell ref="I157:J157"/>
    <mergeCell ref="M157:O157"/>
    <mergeCell ref="P157:R157"/>
    <mergeCell ref="D158:H158"/>
    <mergeCell ref="I158:J158"/>
    <mergeCell ref="M158:O158"/>
    <mergeCell ref="P158:R158"/>
    <mergeCell ref="D155:H155"/>
    <mergeCell ref="I155:J155"/>
    <mergeCell ref="M155:O155"/>
    <mergeCell ref="P155:R155"/>
    <mergeCell ref="D156:H156"/>
    <mergeCell ref="I156:J156"/>
    <mergeCell ref="M156:O156"/>
    <mergeCell ref="P156:R156"/>
    <mergeCell ref="D153:H153"/>
    <mergeCell ref="I153:J153"/>
    <mergeCell ref="M153:O153"/>
    <mergeCell ref="P153:R153"/>
    <mergeCell ref="D154:H154"/>
    <mergeCell ref="I154:J154"/>
    <mergeCell ref="M154:O154"/>
    <mergeCell ref="P154:R154"/>
    <mergeCell ref="D151:H151"/>
    <mergeCell ref="I151:J151"/>
    <mergeCell ref="M151:O151"/>
    <mergeCell ref="P151:R151"/>
    <mergeCell ref="D152:H152"/>
    <mergeCell ref="I152:J152"/>
    <mergeCell ref="M152:O152"/>
    <mergeCell ref="P152:R152"/>
    <mergeCell ref="D149:H149"/>
    <mergeCell ref="I149:J149"/>
    <mergeCell ref="M149:O149"/>
    <mergeCell ref="P149:R149"/>
    <mergeCell ref="D150:H150"/>
    <mergeCell ref="I150:J150"/>
    <mergeCell ref="M150:O150"/>
    <mergeCell ref="P150:R150"/>
    <mergeCell ref="D147:H147"/>
    <mergeCell ref="I147:J147"/>
    <mergeCell ref="M147:O147"/>
    <mergeCell ref="P147:R147"/>
    <mergeCell ref="D148:H148"/>
    <mergeCell ref="I148:J148"/>
    <mergeCell ref="M148:O148"/>
    <mergeCell ref="P148:R148"/>
    <mergeCell ref="D145:H145"/>
    <mergeCell ref="I145:J145"/>
    <mergeCell ref="M145:O145"/>
    <mergeCell ref="P145:R145"/>
    <mergeCell ref="D146:H146"/>
    <mergeCell ref="I146:J146"/>
    <mergeCell ref="M146:O146"/>
    <mergeCell ref="P146:R146"/>
    <mergeCell ref="D143:H143"/>
    <mergeCell ref="I143:J143"/>
    <mergeCell ref="M143:O143"/>
    <mergeCell ref="P143:R143"/>
    <mergeCell ref="D144:H144"/>
    <mergeCell ref="I144:J144"/>
    <mergeCell ref="M144:O144"/>
    <mergeCell ref="P144:R144"/>
    <mergeCell ref="D141:H141"/>
    <mergeCell ref="I141:J141"/>
    <mergeCell ref="M141:O141"/>
    <mergeCell ref="P141:R141"/>
    <mergeCell ref="D142:H142"/>
    <mergeCell ref="I142:J142"/>
    <mergeCell ref="M142:O142"/>
    <mergeCell ref="P142:R142"/>
    <mergeCell ref="D139:H139"/>
    <mergeCell ref="I139:J139"/>
    <mergeCell ref="M139:O139"/>
    <mergeCell ref="P139:R139"/>
    <mergeCell ref="D140:H140"/>
    <mergeCell ref="I140:J140"/>
    <mergeCell ref="M140:O140"/>
    <mergeCell ref="P140:R140"/>
    <mergeCell ref="D137:H137"/>
    <mergeCell ref="I137:J137"/>
    <mergeCell ref="M137:O137"/>
    <mergeCell ref="P137:R137"/>
    <mergeCell ref="D138:H138"/>
    <mergeCell ref="I138:J138"/>
    <mergeCell ref="M138:O138"/>
    <mergeCell ref="P138:R138"/>
    <mergeCell ref="D135:H135"/>
    <mergeCell ref="I135:J135"/>
    <mergeCell ref="M135:O135"/>
    <mergeCell ref="P135:R135"/>
    <mergeCell ref="D136:H136"/>
    <mergeCell ref="I136:J136"/>
    <mergeCell ref="M136:O136"/>
    <mergeCell ref="P136:R136"/>
    <mergeCell ref="D133:H133"/>
    <mergeCell ref="I133:J133"/>
    <mergeCell ref="M133:O133"/>
    <mergeCell ref="P133:R133"/>
    <mergeCell ref="D134:H134"/>
    <mergeCell ref="I134:J134"/>
    <mergeCell ref="M134:O134"/>
    <mergeCell ref="P134:R134"/>
    <mergeCell ref="D131:H131"/>
    <mergeCell ref="I131:J131"/>
    <mergeCell ref="M131:O131"/>
    <mergeCell ref="P131:R131"/>
    <mergeCell ref="D132:H132"/>
    <mergeCell ref="I132:J132"/>
    <mergeCell ref="M132:O132"/>
    <mergeCell ref="P132:R132"/>
    <mergeCell ref="D129:H129"/>
    <mergeCell ref="I129:J129"/>
    <mergeCell ref="M129:O129"/>
    <mergeCell ref="P129:R129"/>
    <mergeCell ref="D130:H130"/>
    <mergeCell ref="I130:J130"/>
    <mergeCell ref="M130:O130"/>
    <mergeCell ref="P130:R130"/>
    <mergeCell ref="D127:H127"/>
    <mergeCell ref="I127:J127"/>
    <mergeCell ref="M127:O127"/>
    <mergeCell ref="P127:R127"/>
    <mergeCell ref="D128:H128"/>
    <mergeCell ref="I128:J128"/>
    <mergeCell ref="M128:O128"/>
    <mergeCell ref="P128:R128"/>
    <mergeCell ref="D125:H125"/>
    <mergeCell ref="I125:J125"/>
    <mergeCell ref="M125:O125"/>
    <mergeCell ref="P125:R125"/>
    <mergeCell ref="D126:H126"/>
    <mergeCell ref="I126:J126"/>
    <mergeCell ref="M126:O126"/>
    <mergeCell ref="P126:R126"/>
    <mergeCell ref="D123:H123"/>
    <mergeCell ref="I123:J123"/>
    <mergeCell ref="M123:O123"/>
    <mergeCell ref="P123:R123"/>
    <mergeCell ref="D124:H124"/>
    <mergeCell ref="I124:J124"/>
    <mergeCell ref="M124:O124"/>
    <mergeCell ref="P124:R124"/>
    <mergeCell ref="D121:H121"/>
    <mergeCell ref="I121:J121"/>
    <mergeCell ref="M121:O121"/>
    <mergeCell ref="P121:R121"/>
    <mergeCell ref="D122:H122"/>
    <mergeCell ref="I122:J122"/>
    <mergeCell ref="M122:O122"/>
    <mergeCell ref="P122:R122"/>
    <mergeCell ref="D119:H119"/>
    <mergeCell ref="I119:J119"/>
    <mergeCell ref="M119:O119"/>
    <mergeCell ref="P119:R119"/>
    <mergeCell ref="D120:H120"/>
    <mergeCell ref="I120:J120"/>
    <mergeCell ref="M120:O120"/>
    <mergeCell ref="P120:R120"/>
    <mergeCell ref="D117:H117"/>
    <mergeCell ref="I117:J117"/>
    <mergeCell ref="M117:O117"/>
    <mergeCell ref="P117:R117"/>
    <mergeCell ref="D118:H118"/>
    <mergeCell ref="I118:J118"/>
    <mergeCell ref="M118:O118"/>
    <mergeCell ref="P118:R118"/>
    <mergeCell ref="D115:H115"/>
    <mergeCell ref="I115:J115"/>
    <mergeCell ref="M115:O115"/>
    <mergeCell ref="P115:R115"/>
    <mergeCell ref="D116:H116"/>
    <mergeCell ref="I116:J116"/>
    <mergeCell ref="M116:O116"/>
    <mergeCell ref="P116:R116"/>
    <mergeCell ref="D113:H113"/>
    <mergeCell ref="I113:J113"/>
    <mergeCell ref="M113:O113"/>
    <mergeCell ref="P113:R113"/>
    <mergeCell ref="D114:H114"/>
    <mergeCell ref="I114:J114"/>
    <mergeCell ref="M114:O114"/>
    <mergeCell ref="P114:R114"/>
    <mergeCell ref="D111:H111"/>
    <mergeCell ref="I111:J111"/>
    <mergeCell ref="M111:O111"/>
    <mergeCell ref="P111:R111"/>
    <mergeCell ref="D112:H112"/>
    <mergeCell ref="I112:J112"/>
    <mergeCell ref="M112:O112"/>
    <mergeCell ref="P112:R112"/>
    <mergeCell ref="D109:H109"/>
    <mergeCell ref="I109:J109"/>
    <mergeCell ref="M109:O109"/>
    <mergeCell ref="P109:R109"/>
    <mergeCell ref="D110:H110"/>
    <mergeCell ref="I110:J110"/>
    <mergeCell ref="M110:O110"/>
    <mergeCell ref="P110:R110"/>
    <mergeCell ref="D107:H107"/>
    <mergeCell ref="I107:J107"/>
    <mergeCell ref="M107:O107"/>
    <mergeCell ref="P107:R107"/>
    <mergeCell ref="D108:H108"/>
    <mergeCell ref="I108:J108"/>
    <mergeCell ref="M108:O108"/>
    <mergeCell ref="P108:R108"/>
    <mergeCell ref="D105:H105"/>
    <mergeCell ref="I105:J105"/>
    <mergeCell ref="M105:O105"/>
    <mergeCell ref="P105:R105"/>
    <mergeCell ref="D106:H106"/>
    <mergeCell ref="I106:J106"/>
    <mergeCell ref="M106:O106"/>
    <mergeCell ref="P106:R106"/>
    <mergeCell ref="D103:H103"/>
    <mergeCell ref="I103:J103"/>
    <mergeCell ref="M103:O103"/>
    <mergeCell ref="P103:R103"/>
    <mergeCell ref="D104:H104"/>
    <mergeCell ref="I104:J104"/>
    <mergeCell ref="M104:O104"/>
    <mergeCell ref="P104:R104"/>
    <mergeCell ref="D101:H101"/>
    <mergeCell ref="I101:J101"/>
    <mergeCell ref="M101:O101"/>
    <mergeCell ref="P101:R101"/>
    <mergeCell ref="D102:H102"/>
    <mergeCell ref="I102:J102"/>
    <mergeCell ref="M102:O102"/>
    <mergeCell ref="P102:R102"/>
    <mergeCell ref="D99:H99"/>
    <mergeCell ref="I99:J99"/>
    <mergeCell ref="M99:O99"/>
    <mergeCell ref="P99:R99"/>
    <mergeCell ref="D100:H100"/>
    <mergeCell ref="I100:J100"/>
    <mergeCell ref="M100:O100"/>
    <mergeCell ref="P100:R100"/>
    <mergeCell ref="D97:H97"/>
    <mergeCell ref="I97:J97"/>
    <mergeCell ref="M97:O97"/>
    <mergeCell ref="P97:R97"/>
    <mergeCell ref="D98:H98"/>
    <mergeCell ref="I98:J98"/>
    <mergeCell ref="M98:O98"/>
    <mergeCell ref="P98:R98"/>
    <mergeCell ref="D95:H95"/>
    <mergeCell ref="I95:J95"/>
    <mergeCell ref="M95:O95"/>
    <mergeCell ref="P95:R95"/>
    <mergeCell ref="D96:H96"/>
    <mergeCell ref="I96:J96"/>
    <mergeCell ref="M96:O96"/>
    <mergeCell ref="P96:R96"/>
    <mergeCell ref="D93:H93"/>
    <mergeCell ref="I93:J93"/>
    <mergeCell ref="M93:O93"/>
    <mergeCell ref="P93:R93"/>
    <mergeCell ref="D94:H94"/>
    <mergeCell ref="I94:J94"/>
    <mergeCell ref="M94:O94"/>
    <mergeCell ref="P94:R94"/>
    <mergeCell ref="D91:H91"/>
    <mergeCell ref="I91:J91"/>
    <mergeCell ref="M91:O91"/>
    <mergeCell ref="P91:R91"/>
    <mergeCell ref="D92:H92"/>
    <mergeCell ref="I92:J92"/>
    <mergeCell ref="M92:O92"/>
    <mergeCell ref="P92:R92"/>
    <mergeCell ref="D89:H89"/>
    <mergeCell ref="I89:J89"/>
    <mergeCell ref="M89:O89"/>
    <mergeCell ref="P89:R89"/>
    <mergeCell ref="D90:H90"/>
    <mergeCell ref="I90:J90"/>
    <mergeCell ref="M90:O90"/>
    <mergeCell ref="P90:R90"/>
    <mergeCell ref="D87:H87"/>
    <mergeCell ref="I87:J87"/>
    <mergeCell ref="M87:O87"/>
    <mergeCell ref="P87:R87"/>
    <mergeCell ref="D88:H88"/>
    <mergeCell ref="I88:J88"/>
    <mergeCell ref="M88:O88"/>
    <mergeCell ref="P88:R88"/>
    <mergeCell ref="D85:H85"/>
    <mergeCell ref="I85:J85"/>
    <mergeCell ref="M85:O85"/>
    <mergeCell ref="P85:R85"/>
    <mergeCell ref="D86:H86"/>
    <mergeCell ref="I86:J86"/>
    <mergeCell ref="M86:O86"/>
    <mergeCell ref="P86:R86"/>
    <mergeCell ref="D83:H83"/>
    <mergeCell ref="I83:J83"/>
    <mergeCell ref="M83:O83"/>
    <mergeCell ref="P83:R83"/>
    <mergeCell ref="D84:H84"/>
    <mergeCell ref="I84:J84"/>
    <mergeCell ref="M84:O84"/>
    <mergeCell ref="P84:R84"/>
    <mergeCell ref="D81:H81"/>
    <mergeCell ref="I81:J81"/>
    <mergeCell ref="M81:O81"/>
    <mergeCell ref="P81:R81"/>
    <mergeCell ref="D82:H82"/>
    <mergeCell ref="I82:J82"/>
    <mergeCell ref="M82:O82"/>
    <mergeCell ref="P82:R82"/>
    <mergeCell ref="D79:H79"/>
    <mergeCell ref="I79:J79"/>
    <mergeCell ref="M79:O79"/>
    <mergeCell ref="P79:R79"/>
    <mergeCell ref="D80:H80"/>
    <mergeCell ref="I80:J80"/>
    <mergeCell ref="M80:O80"/>
    <mergeCell ref="P80:R80"/>
    <mergeCell ref="D77:H77"/>
    <mergeCell ref="I77:J77"/>
    <mergeCell ref="M77:O77"/>
    <mergeCell ref="P77:R77"/>
    <mergeCell ref="D78:H78"/>
    <mergeCell ref="I78:J78"/>
    <mergeCell ref="M78:O78"/>
    <mergeCell ref="P78:R78"/>
    <mergeCell ref="D75:H75"/>
    <mergeCell ref="I75:J75"/>
    <mergeCell ref="M75:O75"/>
    <mergeCell ref="P75:R75"/>
    <mergeCell ref="D76:H76"/>
    <mergeCell ref="I76:J76"/>
    <mergeCell ref="M76:O76"/>
    <mergeCell ref="P76:R76"/>
    <mergeCell ref="D73:H73"/>
    <mergeCell ref="I73:J73"/>
    <mergeCell ref="M73:O73"/>
    <mergeCell ref="P73:R73"/>
    <mergeCell ref="D74:H74"/>
    <mergeCell ref="I74:J74"/>
    <mergeCell ref="M74:O74"/>
    <mergeCell ref="P74:R74"/>
    <mergeCell ref="D71:H71"/>
    <mergeCell ref="I71:J71"/>
    <mergeCell ref="M71:O71"/>
    <mergeCell ref="P71:R71"/>
    <mergeCell ref="D72:H72"/>
    <mergeCell ref="I72:J72"/>
    <mergeCell ref="M72:O72"/>
    <mergeCell ref="P72:R72"/>
    <mergeCell ref="D69:H69"/>
    <mergeCell ref="I69:J69"/>
    <mergeCell ref="M69:O69"/>
    <mergeCell ref="P69:R69"/>
    <mergeCell ref="D70:H70"/>
    <mergeCell ref="I70:J70"/>
    <mergeCell ref="M70:O70"/>
    <mergeCell ref="P70:R70"/>
    <mergeCell ref="D67:H67"/>
    <mergeCell ref="I67:J67"/>
    <mergeCell ref="M67:O67"/>
    <mergeCell ref="P67:R67"/>
    <mergeCell ref="D68:H68"/>
    <mergeCell ref="I68:J68"/>
    <mergeCell ref="M68:O68"/>
    <mergeCell ref="P68:R68"/>
    <mergeCell ref="D65:H65"/>
    <mergeCell ref="I65:J65"/>
    <mergeCell ref="M65:O65"/>
    <mergeCell ref="P65:R65"/>
    <mergeCell ref="D66:H66"/>
    <mergeCell ref="I66:J66"/>
    <mergeCell ref="M66:O66"/>
    <mergeCell ref="P66:R66"/>
    <mergeCell ref="D63:H63"/>
    <mergeCell ref="I63:J63"/>
    <mergeCell ref="M63:O63"/>
    <mergeCell ref="P63:R63"/>
    <mergeCell ref="D64:H64"/>
    <mergeCell ref="I64:J64"/>
    <mergeCell ref="M64:O64"/>
    <mergeCell ref="P64:R64"/>
    <mergeCell ref="D61:H61"/>
    <mergeCell ref="I61:J61"/>
    <mergeCell ref="M61:O61"/>
    <mergeCell ref="P61:R61"/>
    <mergeCell ref="D62:H62"/>
    <mergeCell ref="I62:J62"/>
    <mergeCell ref="M62:O62"/>
    <mergeCell ref="P62:R62"/>
    <mergeCell ref="D59:H59"/>
    <mergeCell ref="I59:J59"/>
    <mergeCell ref="M59:O59"/>
    <mergeCell ref="P59:R59"/>
    <mergeCell ref="D60:H60"/>
    <mergeCell ref="I60:J60"/>
    <mergeCell ref="M60:O60"/>
    <mergeCell ref="P60:R60"/>
    <mergeCell ref="D57:H57"/>
    <mergeCell ref="I57:J57"/>
    <mergeCell ref="M57:O57"/>
    <mergeCell ref="P57:R57"/>
    <mergeCell ref="D58:H58"/>
    <mergeCell ref="I58:J58"/>
    <mergeCell ref="M58:O58"/>
    <mergeCell ref="P58:R58"/>
    <mergeCell ref="D55:H55"/>
    <mergeCell ref="I55:J55"/>
    <mergeCell ref="M55:O55"/>
    <mergeCell ref="P55:R55"/>
    <mergeCell ref="D56:H56"/>
    <mergeCell ref="I56:J56"/>
    <mergeCell ref="M56:O56"/>
    <mergeCell ref="P56:R56"/>
    <mergeCell ref="D53:H53"/>
    <mergeCell ref="I53:J53"/>
    <mergeCell ref="M53:O53"/>
    <mergeCell ref="P53:R53"/>
    <mergeCell ref="D54:H54"/>
    <mergeCell ref="I54:J54"/>
    <mergeCell ref="M54:O54"/>
    <mergeCell ref="P54:R54"/>
    <mergeCell ref="D51:H51"/>
    <mergeCell ref="I51:J51"/>
    <mergeCell ref="M51:O51"/>
    <mergeCell ref="P51:R51"/>
    <mergeCell ref="D52:H52"/>
    <mergeCell ref="I52:J52"/>
    <mergeCell ref="M52:O52"/>
    <mergeCell ref="P52:R52"/>
    <mergeCell ref="D49:H49"/>
    <mergeCell ref="I49:J49"/>
    <mergeCell ref="M49:O49"/>
    <mergeCell ref="P49:R49"/>
    <mergeCell ref="D50:H50"/>
    <mergeCell ref="I50:J50"/>
    <mergeCell ref="M50:O50"/>
    <mergeCell ref="P50:R50"/>
    <mergeCell ref="D47:H47"/>
    <mergeCell ref="I47:J47"/>
    <mergeCell ref="M47:O47"/>
    <mergeCell ref="P47:R47"/>
    <mergeCell ref="D48:H48"/>
    <mergeCell ref="I48:J48"/>
    <mergeCell ref="M48:O48"/>
    <mergeCell ref="P48:R48"/>
    <mergeCell ref="D45:H45"/>
    <mergeCell ref="I45:J45"/>
    <mergeCell ref="M45:O45"/>
    <mergeCell ref="P45:R45"/>
    <mergeCell ref="D46:H46"/>
    <mergeCell ref="I46:J46"/>
    <mergeCell ref="M46:O46"/>
    <mergeCell ref="P46:R46"/>
    <mergeCell ref="D43:H43"/>
    <mergeCell ref="I43:J43"/>
    <mergeCell ref="M43:O43"/>
    <mergeCell ref="P43:R43"/>
    <mergeCell ref="D44:H44"/>
    <mergeCell ref="I44:J44"/>
    <mergeCell ref="M44:O44"/>
    <mergeCell ref="P44:R44"/>
    <mergeCell ref="D41:H41"/>
    <mergeCell ref="I41:J41"/>
    <mergeCell ref="M41:O41"/>
    <mergeCell ref="P41:R41"/>
    <mergeCell ref="D42:H42"/>
    <mergeCell ref="I42:J42"/>
    <mergeCell ref="M42:O42"/>
    <mergeCell ref="P42:R42"/>
    <mergeCell ref="D39:H39"/>
    <mergeCell ref="I39:J39"/>
    <mergeCell ref="M39:O39"/>
    <mergeCell ref="P39:R39"/>
    <mergeCell ref="D40:H40"/>
    <mergeCell ref="I40:J40"/>
    <mergeCell ref="M40:O40"/>
    <mergeCell ref="P40:R40"/>
    <mergeCell ref="D37:H37"/>
    <mergeCell ref="I37:J37"/>
    <mergeCell ref="M37:O37"/>
    <mergeCell ref="P37:R37"/>
    <mergeCell ref="D38:H38"/>
    <mergeCell ref="I38:J38"/>
    <mergeCell ref="M38:O38"/>
    <mergeCell ref="P38:R38"/>
    <mergeCell ref="D35:H35"/>
    <mergeCell ref="I35:J35"/>
    <mergeCell ref="M35:O35"/>
    <mergeCell ref="P35:R35"/>
    <mergeCell ref="D36:H36"/>
    <mergeCell ref="I36:J36"/>
    <mergeCell ref="M36:O36"/>
    <mergeCell ref="P36:R36"/>
    <mergeCell ref="D33:H33"/>
    <mergeCell ref="I33:J33"/>
    <mergeCell ref="M33:O33"/>
    <mergeCell ref="P33:R33"/>
    <mergeCell ref="D34:H34"/>
    <mergeCell ref="I34:J34"/>
    <mergeCell ref="M34:O34"/>
    <mergeCell ref="P34:R34"/>
    <mergeCell ref="D31:H31"/>
    <mergeCell ref="I31:J31"/>
    <mergeCell ref="M31:O31"/>
    <mergeCell ref="P31:R31"/>
    <mergeCell ref="D32:H32"/>
    <mergeCell ref="I32:J32"/>
    <mergeCell ref="M32:O32"/>
    <mergeCell ref="P32:R32"/>
    <mergeCell ref="D29:H29"/>
    <mergeCell ref="I29:J29"/>
    <mergeCell ref="M29:O29"/>
    <mergeCell ref="P29:R29"/>
    <mergeCell ref="D30:H30"/>
    <mergeCell ref="I30:J30"/>
    <mergeCell ref="M30:O30"/>
    <mergeCell ref="P30:R30"/>
    <mergeCell ref="D27:H27"/>
    <mergeCell ref="I27:J27"/>
    <mergeCell ref="M27:O27"/>
    <mergeCell ref="P27:R27"/>
    <mergeCell ref="D28:H28"/>
    <mergeCell ref="I28:J28"/>
    <mergeCell ref="M28:O28"/>
    <mergeCell ref="P28:R28"/>
    <mergeCell ref="D25:H25"/>
    <mergeCell ref="I25:J25"/>
    <mergeCell ref="M25:O25"/>
    <mergeCell ref="P25:R25"/>
    <mergeCell ref="D26:H26"/>
    <mergeCell ref="I26:J26"/>
    <mergeCell ref="M26:O26"/>
    <mergeCell ref="P26:R26"/>
    <mergeCell ref="D23:H23"/>
    <mergeCell ref="I23:J23"/>
    <mergeCell ref="M23:O23"/>
    <mergeCell ref="P23:R23"/>
    <mergeCell ref="D24:H24"/>
    <mergeCell ref="I24:J24"/>
    <mergeCell ref="M24:O24"/>
    <mergeCell ref="P24:R24"/>
    <mergeCell ref="D21:H21"/>
    <mergeCell ref="I21:J21"/>
    <mergeCell ref="M21:O21"/>
    <mergeCell ref="P21:R21"/>
    <mergeCell ref="D22:H22"/>
    <mergeCell ref="I22:J22"/>
    <mergeCell ref="M22:O22"/>
    <mergeCell ref="P22:R22"/>
    <mergeCell ref="D19:H19"/>
    <mergeCell ref="I19:J19"/>
    <mergeCell ref="M19:O19"/>
    <mergeCell ref="P19:R19"/>
    <mergeCell ref="D20:H20"/>
    <mergeCell ref="I20:J20"/>
    <mergeCell ref="M20:O20"/>
    <mergeCell ref="P20:R20"/>
    <mergeCell ref="D17:H17"/>
    <mergeCell ref="I17:J17"/>
    <mergeCell ref="M17:O17"/>
    <mergeCell ref="P17:R17"/>
    <mergeCell ref="D18:H18"/>
    <mergeCell ref="I18:J18"/>
    <mergeCell ref="M18:O18"/>
    <mergeCell ref="P18:R18"/>
    <mergeCell ref="D15:H15"/>
    <mergeCell ref="I15:J15"/>
    <mergeCell ref="M15:O15"/>
    <mergeCell ref="P15:R15"/>
    <mergeCell ref="D16:H16"/>
    <mergeCell ref="I16:J16"/>
    <mergeCell ref="M16:O16"/>
    <mergeCell ref="P16:R16"/>
    <mergeCell ref="D13:H13"/>
    <mergeCell ref="I13:J13"/>
    <mergeCell ref="M13:O13"/>
    <mergeCell ref="P13:R13"/>
    <mergeCell ref="D14:H14"/>
    <mergeCell ref="I14:J14"/>
    <mergeCell ref="M14:O14"/>
    <mergeCell ref="P14:R14"/>
    <mergeCell ref="D11:H11"/>
    <mergeCell ref="I11:J11"/>
    <mergeCell ref="M11:O11"/>
    <mergeCell ref="P11:R11"/>
    <mergeCell ref="D12:H12"/>
    <mergeCell ref="I12:J12"/>
    <mergeCell ref="M12:O12"/>
    <mergeCell ref="P12:R12"/>
    <mergeCell ref="I9:J9"/>
    <mergeCell ref="M9:O9"/>
    <mergeCell ref="P9:R9"/>
    <mergeCell ref="D10:H10"/>
    <mergeCell ref="I10:J10"/>
    <mergeCell ref="M10:O10"/>
    <mergeCell ref="P10:R10"/>
    <mergeCell ref="D176:H176"/>
    <mergeCell ref="I176:J176"/>
    <mergeCell ref="M176:O176"/>
    <mergeCell ref="P176:R176"/>
    <mergeCell ref="D177:H177"/>
    <mergeCell ref="I177:J177"/>
    <mergeCell ref="M177:O177"/>
    <mergeCell ref="P177:R177"/>
    <mergeCell ref="D178:H178"/>
    <mergeCell ref="I178:J178"/>
    <mergeCell ref="M178:O178"/>
    <mergeCell ref="P178:R178"/>
    <mergeCell ref="D179:H179"/>
    <mergeCell ref="I179:J179"/>
    <mergeCell ref="M179:O179"/>
    <mergeCell ref="P179:R179"/>
    <mergeCell ref="D180:H180"/>
    <mergeCell ref="I180:J180"/>
    <mergeCell ref="M180:O180"/>
    <mergeCell ref="P180:R180"/>
    <mergeCell ref="D181:H181"/>
    <mergeCell ref="I181:J181"/>
    <mergeCell ref="M181:O181"/>
    <mergeCell ref="P181:R181"/>
    <mergeCell ref="D182:H182"/>
    <mergeCell ref="I182:J182"/>
    <mergeCell ref="M182:O182"/>
    <mergeCell ref="P182:R182"/>
    <mergeCell ref="D183:H183"/>
    <mergeCell ref="I183:J183"/>
    <mergeCell ref="M183:O183"/>
    <mergeCell ref="P183:R183"/>
    <mergeCell ref="D184:H184"/>
    <mergeCell ref="I184:J184"/>
    <mergeCell ref="M184:O184"/>
    <mergeCell ref="P184:R184"/>
    <mergeCell ref="D185:H185"/>
    <mergeCell ref="I185:J185"/>
    <mergeCell ref="M185:O185"/>
    <mergeCell ref="P185:R185"/>
    <mergeCell ref="D186:H186"/>
    <mergeCell ref="I186:J186"/>
    <mergeCell ref="M186:O186"/>
    <mergeCell ref="P186:R186"/>
    <mergeCell ref="D187:H187"/>
    <mergeCell ref="I187:J187"/>
    <mergeCell ref="M187:O187"/>
    <mergeCell ref="P187:R187"/>
    <mergeCell ref="D188:H188"/>
    <mergeCell ref="I188:J188"/>
    <mergeCell ref="M188:O188"/>
    <mergeCell ref="P188:R188"/>
    <mergeCell ref="D189:H189"/>
    <mergeCell ref="I189:J189"/>
    <mergeCell ref="M189:O189"/>
    <mergeCell ref="P189:R189"/>
    <mergeCell ref="D190:H190"/>
    <mergeCell ref="I190:J190"/>
    <mergeCell ref="M190:O190"/>
    <mergeCell ref="P190:R190"/>
    <mergeCell ref="D191:H191"/>
    <mergeCell ref="I191:J191"/>
    <mergeCell ref="M191:O191"/>
    <mergeCell ref="P191:R191"/>
    <mergeCell ref="D192:H192"/>
    <mergeCell ref="I192:J192"/>
    <mergeCell ref="M192:O192"/>
    <mergeCell ref="P192:R192"/>
    <mergeCell ref="D193:H193"/>
    <mergeCell ref="I193:J193"/>
    <mergeCell ref="M193:O193"/>
    <mergeCell ref="P193:R193"/>
    <mergeCell ref="D194:H194"/>
    <mergeCell ref="I194:J194"/>
    <mergeCell ref="M194:O194"/>
    <mergeCell ref="P194:R194"/>
    <mergeCell ref="D195:H195"/>
    <mergeCell ref="I195:J195"/>
    <mergeCell ref="M195:O195"/>
    <mergeCell ref="P195:R195"/>
    <mergeCell ref="D196:H196"/>
    <mergeCell ref="I196:J196"/>
    <mergeCell ref="M196:O196"/>
    <mergeCell ref="P196:R196"/>
    <mergeCell ref="D197:H197"/>
    <mergeCell ref="I197:J197"/>
    <mergeCell ref="M197:O197"/>
    <mergeCell ref="P197:R197"/>
    <mergeCell ref="D198:H198"/>
    <mergeCell ref="I198:J198"/>
    <mergeCell ref="M198:O198"/>
    <mergeCell ref="P198:R198"/>
    <mergeCell ref="D199:H199"/>
    <mergeCell ref="I199:J199"/>
    <mergeCell ref="M199:O199"/>
    <mergeCell ref="P199:R199"/>
    <mergeCell ref="D200:H200"/>
    <mergeCell ref="I200:J200"/>
    <mergeCell ref="M200:O200"/>
    <mergeCell ref="P200:R200"/>
    <mergeCell ref="D201:H201"/>
    <mergeCell ref="I201:J201"/>
    <mergeCell ref="M201:O201"/>
    <mergeCell ref="P201:R201"/>
    <mergeCell ref="D202:H202"/>
    <mergeCell ref="I202:J202"/>
    <mergeCell ref="M202:O202"/>
    <mergeCell ref="P202:R202"/>
    <mergeCell ref="D203:H203"/>
    <mergeCell ref="I203:J203"/>
    <mergeCell ref="M203:O203"/>
    <mergeCell ref="P203:R203"/>
    <mergeCell ref="D204:H204"/>
    <mergeCell ref="I204:J204"/>
    <mergeCell ref="M204:O204"/>
    <mergeCell ref="P204:R204"/>
    <mergeCell ref="D205:H205"/>
    <mergeCell ref="I205:J205"/>
    <mergeCell ref="M205:O205"/>
    <mergeCell ref="P205:R205"/>
    <mergeCell ref="D206:H206"/>
    <mergeCell ref="I206:J206"/>
    <mergeCell ref="M206:O206"/>
    <mergeCell ref="P206:R206"/>
    <mergeCell ref="D207:H207"/>
    <mergeCell ref="I207:J207"/>
    <mergeCell ref="M207:O207"/>
    <mergeCell ref="P207:R207"/>
    <mergeCell ref="D208:H208"/>
    <mergeCell ref="I208:J208"/>
    <mergeCell ref="M208:O208"/>
    <mergeCell ref="P208:R208"/>
    <mergeCell ref="D209:H209"/>
    <mergeCell ref="I209:J209"/>
    <mergeCell ref="M209:O209"/>
    <mergeCell ref="P209:R209"/>
    <mergeCell ref="D210:H210"/>
    <mergeCell ref="I210:J210"/>
    <mergeCell ref="M210:O210"/>
    <mergeCell ref="P210:R210"/>
    <mergeCell ref="D211:H211"/>
    <mergeCell ref="I211:J211"/>
    <mergeCell ref="M211:O211"/>
    <mergeCell ref="P211:R211"/>
    <mergeCell ref="D212:H212"/>
    <mergeCell ref="I212:J212"/>
    <mergeCell ref="M212:O212"/>
    <mergeCell ref="P212:R212"/>
    <mergeCell ref="D213:H213"/>
    <mergeCell ref="I213:J213"/>
    <mergeCell ref="M213:O213"/>
    <mergeCell ref="P213:R213"/>
    <mergeCell ref="D214:H214"/>
    <mergeCell ref="I214:J214"/>
    <mergeCell ref="M214:O214"/>
    <mergeCell ref="P214:R214"/>
    <mergeCell ref="D215:H215"/>
    <mergeCell ref="I215:J215"/>
    <mergeCell ref="M215:O215"/>
    <mergeCell ref="P215:R215"/>
    <mergeCell ref="D216:H216"/>
    <mergeCell ref="I216:J216"/>
    <mergeCell ref="M216:O216"/>
    <mergeCell ref="P216:R216"/>
    <mergeCell ref="D217:H217"/>
    <mergeCell ref="I217:J217"/>
    <mergeCell ref="M217:O217"/>
    <mergeCell ref="P217:R217"/>
    <mergeCell ref="D218:H218"/>
    <mergeCell ref="I218:J218"/>
    <mergeCell ref="M218:O218"/>
    <mergeCell ref="P218:R218"/>
    <mergeCell ref="D219:H219"/>
    <mergeCell ref="I219:J219"/>
    <mergeCell ref="M219:O219"/>
    <mergeCell ref="P219:R219"/>
    <mergeCell ref="D220:H220"/>
    <mergeCell ref="I220:J220"/>
    <mergeCell ref="M220:O220"/>
    <mergeCell ref="P220:R220"/>
    <mergeCell ref="D221:H221"/>
    <mergeCell ref="I221:J221"/>
    <mergeCell ref="M221:O221"/>
    <mergeCell ref="P221:R221"/>
    <mergeCell ref="D222:H222"/>
    <mergeCell ref="I222:J222"/>
    <mergeCell ref="M222:O222"/>
    <mergeCell ref="P222:R222"/>
    <mergeCell ref="D227:H227"/>
    <mergeCell ref="I227:J227"/>
    <mergeCell ref="M227:O227"/>
    <mergeCell ref="P227:R227"/>
    <mergeCell ref="D223:H223"/>
    <mergeCell ref="I223:J223"/>
    <mergeCell ref="D228:H228"/>
    <mergeCell ref="I228:J228"/>
    <mergeCell ref="M228:O228"/>
    <mergeCell ref="P228:R228"/>
    <mergeCell ref="D229:H229"/>
    <mergeCell ref="I229:J229"/>
    <mergeCell ref="M229:O229"/>
    <mergeCell ref="P229:R229"/>
    <mergeCell ref="D230:H230"/>
    <mergeCell ref="I230:J230"/>
    <mergeCell ref="M230:O230"/>
    <mergeCell ref="P230:R230"/>
    <mergeCell ref="D231:H231"/>
    <mergeCell ref="I231:J231"/>
    <mergeCell ref="M231:O231"/>
    <mergeCell ref="P231:R231"/>
    <mergeCell ref="D232:H232"/>
    <mergeCell ref="I232:J232"/>
    <mergeCell ref="M232:O232"/>
    <mergeCell ref="P232:R232"/>
    <mergeCell ref="D233:H233"/>
    <mergeCell ref="I233:J233"/>
    <mergeCell ref="M233:O233"/>
    <mergeCell ref="P233:R233"/>
    <mergeCell ref="D234:H234"/>
    <mergeCell ref="I234:J234"/>
    <mergeCell ref="M234:O234"/>
    <mergeCell ref="P234:R234"/>
    <mergeCell ref="D235:H235"/>
    <mergeCell ref="I235:J235"/>
    <mergeCell ref="M235:O235"/>
    <mergeCell ref="P235:R235"/>
    <mergeCell ref="D236:H236"/>
    <mergeCell ref="I236:J236"/>
    <mergeCell ref="M236:O236"/>
    <mergeCell ref="P236:R236"/>
    <mergeCell ref="D237:H237"/>
    <mergeCell ref="I237:J237"/>
    <mergeCell ref="M237:O237"/>
    <mergeCell ref="P237:R237"/>
    <mergeCell ref="D238:H238"/>
    <mergeCell ref="I238:J238"/>
    <mergeCell ref="M238:O238"/>
    <mergeCell ref="P238:R238"/>
    <mergeCell ref="D239:H239"/>
    <mergeCell ref="I239:J239"/>
    <mergeCell ref="M239:O239"/>
    <mergeCell ref="P239:R239"/>
    <mergeCell ref="D240:H240"/>
    <mergeCell ref="I240:J240"/>
    <mergeCell ref="M240:O240"/>
    <mergeCell ref="P240:R240"/>
    <mergeCell ref="D241:H241"/>
    <mergeCell ref="I241:J241"/>
    <mergeCell ref="M241:O241"/>
    <mergeCell ref="P241:R241"/>
    <mergeCell ref="D242:H242"/>
    <mergeCell ref="I242:J242"/>
    <mergeCell ref="M242:O242"/>
    <mergeCell ref="P242:R242"/>
    <mergeCell ref="D243:H243"/>
    <mergeCell ref="I243:J243"/>
    <mergeCell ref="M243:O243"/>
    <mergeCell ref="P243:R243"/>
    <mergeCell ref="D244:H244"/>
    <mergeCell ref="I244:J244"/>
    <mergeCell ref="M244:O244"/>
    <mergeCell ref="P244:R244"/>
    <mergeCell ref="D245:H245"/>
    <mergeCell ref="I245:J245"/>
    <mergeCell ref="M245:O245"/>
    <mergeCell ref="P245:R245"/>
    <mergeCell ref="D246:H246"/>
    <mergeCell ref="I246:J246"/>
    <mergeCell ref="M246:O246"/>
    <mergeCell ref="P246:R246"/>
    <mergeCell ref="D247:H247"/>
    <mergeCell ref="I247:J247"/>
    <mergeCell ref="M247:O247"/>
    <mergeCell ref="P247:R247"/>
    <mergeCell ref="D248:H248"/>
    <mergeCell ref="I248:J248"/>
    <mergeCell ref="M248:O248"/>
    <mergeCell ref="P248:R248"/>
    <mergeCell ref="D249:H249"/>
    <mergeCell ref="I249:J249"/>
    <mergeCell ref="M249:O249"/>
    <mergeCell ref="P249:R249"/>
    <mergeCell ref="D250:H250"/>
    <mergeCell ref="I250:J250"/>
    <mergeCell ref="M250:O250"/>
    <mergeCell ref="P250:R250"/>
    <mergeCell ref="D251:H251"/>
    <mergeCell ref="I251:J251"/>
    <mergeCell ref="M251:O251"/>
    <mergeCell ref="P251:R251"/>
    <mergeCell ref="D252:H252"/>
    <mergeCell ref="I252:J252"/>
    <mergeCell ref="M252:O252"/>
    <mergeCell ref="P252:R252"/>
    <mergeCell ref="D253:H253"/>
    <mergeCell ref="I253:J253"/>
    <mergeCell ref="M253:O253"/>
    <mergeCell ref="P253:R253"/>
    <mergeCell ref="D254:H254"/>
    <mergeCell ref="I254:J254"/>
    <mergeCell ref="M254:O254"/>
    <mergeCell ref="P254:R254"/>
    <mergeCell ref="D255:H255"/>
    <mergeCell ref="I255:J255"/>
    <mergeCell ref="M255:O255"/>
    <mergeCell ref="P255:R255"/>
    <mergeCell ref="D256:H256"/>
    <mergeCell ref="I256:J256"/>
    <mergeCell ref="M256:O256"/>
    <mergeCell ref="P256:R256"/>
    <mergeCell ref="D257:H257"/>
    <mergeCell ref="I257:J257"/>
    <mergeCell ref="M257:O257"/>
    <mergeCell ref="P257:R257"/>
    <mergeCell ref="D258:H258"/>
    <mergeCell ref="I258:J258"/>
    <mergeCell ref="M258:O258"/>
    <mergeCell ref="P258:R258"/>
    <mergeCell ref="D259:H259"/>
    <mergeCell ref="I259:J259"/>
    <mergeCell ref="M259:O259"/>
    <mergeCell ref="P259:R259"/>
    <mergeCell ref="D260:H260"/>
    <mergeCell ref="I260:J260"/>
    <mergeCell ref="M260:O260"/>
    <mergeCell ref="P260:R260"/>
    <mergeCell ref="D261:H261"/>
    <mergeCell ref="I261:J261"/>
    <mergeCell ref="M261:O261"/>
    <mergeCell ref="P261:R261"/>
    <mergeCell ref="D262:H262"/>
    <mergeCell ref="I262:J262"/>
    <mergeCell ref="M262:O262"/>
    <mergeCell ref="P262:R262"/>
    <mergeCell ref="D263:H263"/>
    <mergeCell ref="I263:J263"/>
    <mergeCell ref="M263:O263"/>
    <mergeCell ref="P263:R263"/>
    <mergeCell ref="D264:H264"/>
    <mergeCell ref="I264:J264"/>
    <mergeCell ref="M264:O264"/>
    <mergeCell ref="P264:R264"/>
    <mergeCell ref="D265:H265"/>
    <mergeCell ref="I265:J265"/>
    <mergeCell ref="M265:O265"/>
    <mergeCell ref="P265:R265"/>
    <mergeCell ref="D266:H266"/>
    <mergeCell ref="I266:J266"/>
    <mergeCell ref="M266:O266"/>
    <mergeCell ref="P266:R266"/>
    <mergeCell ref="D267:H267"/>
    <mergeCell ref="I267:J267"/>
    <mergeCell ref="M267:O267"/>
    <mergeCell ref="P267:R267"/>
    <mergeCell ref="D268:H268"/>
    <mergeCell ref="I268:J268"/>
    <mergeCell ref="M268:O268"/>
    <mergeCell ref="P268:R268"/>
    <mergeCell ref="D269:H269"/>
    <mergeCell ref="I269:J269"/>
    <mergeCell ref="M269:O269"/>
    <mergeCell ref="P269:R269"/>
    <mergeCell ref="D270:H270"/>
    <mergeCell ref="I270:J270"/>
    <mergeCell ref="M270:O270"/>
    <mergeCell ref="P270:R270"/>
    <mergeCell ref="D271:H271"/>
    <mergeCell ref="I271:J271"/>
    <mergeCell ref="M271:O271"/>
    <mergeCell ref="P271:R271"/>
    <mergeCell ref="D272:H272"/>
    <mergeCell ref="I272:J272"/>
    <mergeCell ref="M272:O272"/>
    <mergeCell ref="P272:R272"/>
    <mergeCell ref="D273:H273"/>
    <mergeCell ref="I273:J273"/>
    <mergeCell ref="M273:O273"/>
    <mergeCell ref="P273:R273"/>
    <mergeCell ref="D274:H274"/>
    <mergeCell ref="I274:J274"/>
    <mergeCell ref="M274:O274"/>
    <mergeCell ref="P274:R274"/>
    <mergeCell ref="D275:H275"/>
    <mergeCell ref="I275:J275"/>
    <mergeCell ref="M275:O275"/>
    <mergeCell ref="P275:R275"/>
    <mergeCell ref="D276:H276"/>
    <mergeCell ref="I276:J276"/>
    <mergeCell ref="M276:O276"/>
    <mergeCell ref="P276:R276"/>
    <mergeCell ref="D277:H277"/>
    <mergeCell ref="I277:J277"/>
    <mergeCell ref="M277:O277"/>
    <mergeCell ref="P277:R277"/>
    <mergeCell ref="D278:H278"/>
    <mergeCell ref="I278:J278"/>
    <mergeCell ref="M278:O278"/>
    <mergeCell ref="P278:R278"/>
    <mergeCell ref="D279:H279"/>
    <mergeCell ref="I279:J279"/>
    <mergeCell ref="M279:O279"/>
    <mergeCell ref="P279:R279"/>
    <mergeCell ref="D280:H280"/>
    <mergeCell ref="I280:J280"/>
    <mergeCell ref="M280:O280"/>
    <mergeCell ref="P280:R280"/>
    <mergeCell ref="D281:H281"/>
    <mergeCell ref="I281:J281"/>
    <mergeCell ref="M281:O281"/>
    <mergeCell ref="P281:R281"/>
    <mergeCell ref="D282:H282"/>
    <mergeCell ref="I282:J282"/>
    <mergeCell ref="M282:O282"/>
    <mergeCell ref="P282:R282"/>
    <mergeCell ref="D283:H283"/>
    <mergeCell ref="I283:J283"/>
    <mergeCell ref="M283:O283"/>
    <mergeCell ref="P283:R283"/>
    <mergeCell ref="D284:H284"/>
    <mergeCell ref="I284:J284"/>
    <mergeCell ref="M284:O284"/>
    <mergeCell ref="P284:R284"/>
    <mergeCell ref="D285:H285"/>
    <mergeCell ref="I285:J285"/>
    <mergeCell ref="M285:O285"/>
    <mergeCell ref="P285:R285"/>
    <mergeCell ref="D286:H286"/>
    <mergeCell ref="I286:J286"/>
    <mergeCell ref="M286:O286"/>
    <mergeCell ref="P286:R286"/>
    <mergeCell ref="D287:H287"/>
    <mergeCell ref="I287:J287"/>
    <mergeCell ref="M287:O287"/>
    <mergeCell ref="P287:R287"/>
    <mergeCell ref="D288:H288"/>
    <mergeCell ref="I288:J288"/>
    <mergeCell ref="M288:O288"/>
    <mergeCell ref="P288:R288"/>
    <mergeCell ref="D289:H289"/>
    <mergeCell ref="I289:J289"/>
    <mergeCell ref="M289:O289"/>
    <mergeCell ref="P289:R289"/>
    <mergeCell ref="D290:H290"/>
    <mergeCell ref="I290:J290"/>
    <mergeCell ref="M290:O290"/>
    <mergeCell ref="P290:R290"/>
    <mergeCell ref="D291:H291"/>
    <mergeCell ref="I291:J291"/>
    <mergeCell ref="M291:O291"/>
    <mergeCell ref="P291:R291"/>
    <mergeCell ref="D292:H292"/>
    <mergeCell ref="I292:J292"/>
    <mergeCell ref="M292:O292"/>
    <mergeCell ref="P292:R292"/>
    <mergeCell ref="D293:H293"/>
    <mergeCell ref="I293:J293"/>
    <mergeCell ref="M293:O293"/>
    <mergeCell ref="P293:R293"/>
    <mergeCell ref="D294:H294"/>
    <mergeCell ref="I294:J294"/>
    <mergeCell ref="M294:O294"/>
    <mergeCell ref="P294:R294"/>
    <mergeCell ref="D295:H295"/>
    <mergeCell ref="I295:J295"/>
    <mergeCell ref="M295:O295"/>
    <mergeCell ref="P295:R295"/>
    <mergeCell ref="D296:H296"/>
    <mergeCell ref="I296:J296"/>
    <mergeCell ref="M296:O296"/>
    <mergeCell ref="P296:R296"/>
    <mergeCell ref="D297:H297"/>
    <mergeCell ref="I297:J297"/>
    <mergeCell ref="M297:O297"/>
    <mergeCell ref="P297:R297"/>
    <mergeCell ref="D298:H298"/>
    <mergeCell ref="I298:J298"/>
    <mergeCell ref="M298:O298"/>
    <mergeCell ref="P298:R298"/>
    <mergeCell ref="D299:H299"/>
    <mergeCell ref="I299:J299"/>
    <mergeCell ref="M299:O299"/>
    <mergeCell ref="P299:R299"/>
    <mergeCell ref="D300:H300"/>
    <mergeCell ref="I300:J300"/>
    <mergeCell ref="M300:O300"/>
    <mergeCell ref="P300:R300"/>
    <mergeCell ref="D301:H301"/>
    <mergeCell ref="I301:J301"/>
    <mergeCell ref="M301:O301"/>
    <mergeCell ref="P301:R301"/>
    <mergeCell ref="D302:H302"/>
    <mergeCell ref="I302:J302"/>
    <mergeCell ref="M302:O302"/>
    <mergeCell ref="P302:R302"/>
    <mergeCell ref="D303:H303"/>
    <mergeCell ref="I303:J303"/>
    <mergeCell ref="M303:O303"/>
    <mergeCell ref="P303:R303"/>
    <mergeCell ref="D304:H304"/>
    <mergeCell ref="I304:J304"/>
    <mergeCell ref="M304:O304"/>
    <mergeCell ref="P304:R304"/>
    <mergeCell ref="D305:H305"/>
    <mergeCell ref="I305:J305"/>
    <mergeCell ref="M305:O305"/>
    <mergeCell ref="P305:R305"/>
    <mergeCell ref="D306:H306"/>
    <mergeCell ref="I306:J306"/>
    <mergeCell ref="M306:O306"/>
    <mergeCell ref="P306:R306"/>
    <mergeCell ref="D307:H307"/>
    <mergeCell ref="I307:J307"/>
    <mergeCell ref="M307:O307"/>
    <mergeCell ref="P307:R307"/>
    <mergeCell ref="M311:O311"/>
    <mergeCell ref="P311:R311"/>
    <mergeCell ref="D308:H308"/>
    <mergeCell ref="I308:J308"/>
    <mergeCell ref="M308:O308"/>
    <mergeCell ref="P308:R308"/>
    <mergeCell ref="D309:H309"/>
    <mergeCell ref="I309:J309"/>
    <mergeCell ref="M309:O309"/>
    <mergeCell ref="P309:R309"/>
    <mergeCell ref="D312:H312"/>
    <mergeCell ref="I312:J312"/>
    <mergeCell ref="M312:O312"/>
    <mergeCell ref="P312:R312"/>
    <mergeCell ref="D310:H310"/>
    <mergeCell ref="I310:J310"/>
    <mergeCell ref="M310:O310"/>
    <mergeCell ref="P310:R310"/>
    <mergeCell ref="D311:H311"/>
    <mergeCell ref="I311:J311"/>
    <mergeCell ref="M223:O223"/>
    <mergeCell ref="P223:R223"/>
    <mergeCell ref="D224:H224"/>
    <mergeCell ref="I224:J224"/>
    <mergeCell ref="M224:O224"/>
    <mergeCell ref="P224:R224"/>
    <mergeCell ref="D225:H225"/>
    <mergeCell ref="I225:J225"/>
    <mergeCell ref="M225:O225"/>
    <mergeCell ref="P225:R225"/>
    <mergeCell ref="D226:H226"/>
    <mergeCell ref="I226:J226"/>
    <mergeCell ref="M226:O226"/>
    <mergeCell ref="P226:R226"/>
  </mergeCells>
  <phoneticPr fontId="0" type="noConversion"/>
  <pageMargins left="0" right="0" top="0.11811023622047245" bottom="0.43307086614173229" header="0.11811023622047245" footer="0.11811023622047245"/>
  <pageSetup paperSize="9" scale="75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7"/>
  <sheetViews>
    <sheetView workbookViewId="0">
      <selection activeCell="V23" sqref="V23"/>
    </sheetView>
  </sheetViews>
  <sheetFormatPr defaultRowHeight="12.75" x14ac:dyDescent="0.2"/>
  <cols>
    <col min="9" max="9" width="14.5703125" customWidth="1"/>
    <col min="10" max="10" width="32.5703125" customWidth="1"/>
    <col min="11" max="11" width="18.140625" style="29" customWidth="1"/>
    <col min="12" max="12" width="10.28515625" hidden="1" customWidth="1"/>
    <col min="13" max="13" width="42.5703125" style="29" hidden="1" customWidth="1"/>
    <col min="14" max="14" width="5.5703125" customWidth="1"/>
    <col min="15" max="15" width="11.140625" customWidth="1"/>
    <col min="16" max="16" width="14.5703125" hidden="1" customWidth="1"/>
    <col min="17" max="17" width="18" hidden="1" customWidth="1"/>
    <col min="18" max="18" width="18.85546875" customWidth="1"/>
    <col min="23" max="23" width="25.42578125" customWidth="1"/>
  </cols>
  <sheetData>
    <row r="1" spans="2:18" x14ac:dyDescent="0.2">
      <c r="B1" s="74" t="s">
        <v>0</v>
      </c>
      <c r="C1" s="43"/>
      <c r="D1" s="43"/>
      <c r="E1" s="43"/>
      <c r="F1" s="43"/>
    </row>
    <row r="2" spans="2:18" x14ac:dyDescent="0.2">
      <c r="B2" s="43"/>
      <c r="C2" s="43"/>
      <c r="D2" s="43"/>
      <c r="E2" s="43"/>
      <c r="F2" s="43"/>
    </row>
    <row r="4" spans="2:18" x14ac:dyDescent="0.2">
      <c r="B4" s="74" t="s">
        <v>1</v>
      </c>
      <c r="C4" s="43"/>
      <c r="D4" s="43"/>
      <c r="E4" s="43"/>
    </row>
    <row r="5" spans="2:18" x14ac:dyDescent="0.2">
      <c r="B5" s="43"/>
      <c r="C5" s="43"/>
      <c r="D5" s="43"/>
      <c r="E5" s="43"/>
      <c r="G5" s="75" t="s">
        <v>166</v>
      </c>
      <c r="H5" s="75"/>
      <c r="I5" s="75"/>
      <c r="J5" s="75"/>
      <c r="K5" s="75"/>
      <c r="M5"/>
    </row>
    <row r="6" spans="2:18" x14ac:dyDescent="0.2">
      <c r="B6" s="74" t="s">
        <v>2</v>
      </c>
      <c r="C6" s="43"/>
      <c r="D6" s="43"/>
      <c r="G6" s="75"/>
      <c r="H6" s="75"/>
      <c r="I6" s="75"/>
      <c r="J6" s="75"/>
      <c r="K6" s="75"/>
      <c r="M6"/>
    </row>
    <row r="9" spans="2:18" ht="409.6" hidden="1" customHeight="1" x14ac:dyDescent="0.2"/>
    <row r="10" spans="2:18" ht="9.75" customHeight="1" x14ac:dyDescent="0.2"/>
    <row r="12" spans="2:18" ht="13.5" thickBot="1" x14ac:dyDescent="0.25">
      <c r="B12" s="30"/>
      <c r="C12" s="30"/>
      <c r="I12" s="80"/>
      <c r="J12" s="43"/>
      <c r="K12" s="31"/>
      <c r="L12" s="31"/>
      <c r="M12" s="80"/>
      <c r="N12" s="43"/>
      <c r="O12" s="43"/>
      <c r="P12" s="80"/>
      <c r="Q12" s="43"/>
      <c r="R12" s="43"/>
    </row>
    <row r="13" spans="2:18" ht="15.75" customHeight="1" thickTop="1" thickBot="1" x14ac:dyDescent="0.25">
      <c r="B13" s="32" t="s">
        <v>122</v>
      </c>
      <c r="C13" s="32" t="s">
        <v>123</v>
      </c>
      <c r="D13" s="81" t="s">
        <v>124</v>
      </c>
      <c r="E13" s="53"/>
      <c r="F13" s="53"/>
      <c r="G13" s="53"/>
      <c r="H13" s="53"/>
      <c r="I13" s="82" t="s">
        <v>125</v>
      </c>
      <c r="J13" s="53"/>
      <c r="K13" s="33" t="s">
        <v>172</v>
      </c>
      <c r="L13" s="33" t="s">
        <v>126</v>
      </c>
      <c r="M13" s="82" t="s">
        <v>127</v>
      </c>
      <c r="N13" s="53"/>
      <c r="O13" s="53"/>
      <c r="P13" s="82" t="s">
        <v>128</v>
      </c>
      <c r="Q13" s="53"/>
      <c r="R13" s="53"/>
    </row>
    <row r="14" spans="2:18" ht="13.5" thickTop="1" x14ac:dyDescent="0.2">
      <c r="B14" s="34"/>
      <c r="C14" s="34"/>
      <c r="D14" s="77" t="s">
        <v>94</v>
      </c>
      <c r="E14" s="43"/>
      <c r="F14" s="43"/>
      <c r="G14" s="43"/>
      <c r="H14" s="43"/>
      <c r="I14" s="78">
        <v>1260049.98</v>
      </c>
      <c r="J14" s="43"/>
      <c r="K14" s="35">
        <f>K15</f>
        <v>1199653.5699999998</v>
      </c>
      <c r="L14" s="35">
        <v>1215559.48</v>
      </c>
      <c r="M14" s="78">
        <v>1214559.48</v>
      </c>
      <c r="N14" s="43"/>
      <c r="O14" s="43"/>
      <c r="P14" s="78">
        <v>1214559.48</v>
      </c>
      <c r="Q14" s="43"/>
      <c r="R14" s="43"/>
    </row>
    <row r="15" spans="2:18" ht="22.5" x14ac:dyDescent="0.2">
      <c r="B15" s="40"/>
      <c r="C15" s="40" t="s">
        <v>156</v>
      </c>
      <c r="D15" s="79" t="s">
        <v>157</v>
      </c>
      <c r="E15" s="73"/>
      <c r="F15" s="73"/>
      <c r="G15" s="73"/>
      <c r="H15" s="73"/>
      <c r="I15" s="72">
        <v>1260049.98</v>
      </c>
      <c r="J15" s="73"/>
      <c r="K15" s="41">
        <f>K16</f>
        <v>1199653.5699999998</v>
      </c>
      <c r="L15" s="41">
        <v>1215559.48</v>
      </c>
      <c r="M15" s="72">
        <v>1215559.48</v>
      </c>
      <c r="N15" s="73"/>
      <c r="O15" s="73"/>
      <c r="P15" s="72">
        <v>1215559.48</v>
      </c>
      <c r="Q15" s="73"/>
      <c r="R15" s="73"/>
    </row>
    <row r="16" spans="2:18" ht="22.5" x14ac:dyDescent="0.2">
      <c r="B16" s="38"/>
      <c r="C16" s="38" t="s">
        <v>158</v>
      </c>
      <c r="D16" s="76" t="s">
        <v>159</v>
      </c>
      <c r="E16" s="71"/>
      <c r="F16" s="71"/>
      <c r="G16" s="71"/>
      <c r="H16" s="71"/>
      <c r="I16" s="70">
        <v>1153703.81</v>
      </c>
      <c r="J16" s="71"/>
      <c r="K16" s="39">
        <f>K17+K18+K19+K20+K22</f>
        <v>1199653.5699999998</v>
      </c>
      <c r="L16" s="39">
        <v>1103365.22</v>
      </c>
      <c r="M16" s="70">
        <v>1103365.22</v>
      </c>
      <c r="N16" s="71"/>
      <c r="O16" s="71"/>
      <c r="P16" s="70">
        <v>1103365.22</v>
      </c>
      <c r="Q16" s="71"/>
      <c r="R16" s="71"/>
    </row>
    <row r="17" spans="2:18" x14ac:dyDescent="0.2">
      <c r="B17" s="36"/>
      <c r="C17" s="36" t="s">
        <v>103</v>
      </c>
      <c r="D17" s="69" t="s">
        <v>104</v>
      </c>
      <c r="E17" s="43"/>
      <c r="F17" s="43"/>
      <c r="G17" s="43"/>
      <c r="H17" s="43"/>
      <c r="I17" s="68">
        <v>908141.6</v>
      </c>
      <c r="J17" s="43"/>
      <c r="K17" s="37">
        <v>953589.48</v>
      </c>
      <c r="L17" s="37">
        <v>908141.6</v>
      </c>
      <c r="M17" s="68">
        <v>908141.6</v>
      </c>
      <c r="N17" s="43"/>
      <c r="O17" s="43"/>
      <c r="P17" s="68">
        <v>908141.6</v>
      </c>
      <c r="Q17" s="43"/>
      <c r="R17" s="43"/>
    </row>
    <row r="18" spans="2:18" x14ac:dyDescent="0.2">
      <c r="B18" s="36"/>
      <c r="C18" s="36" t="s">
        <v>97</v>
      </c>
      <c r="D18" s="69" t="s">
        <v>98</v>
      </c>
      <c r="E18" s="43"/>
      <c r="F18" s="43"/>
      <c r="G18" s="43"/>
      <c r="H18" s="43"/>
      <c r="I18" s="68">
        <v>183008.58</v>
      </c>
      <c r="J18" s="43"/>
      <c r="K18" s="37">
        <v>190000</v>
      </c>
      <c r="L18" s="37">
        <v>134469.99</v>
      </c>
      <c r="M18" s="68">
        <v>133469.99</v>
      </c>
      <c r="N18" s="43"/>
      <c r="O18" s="43"/>
      <c r="P18" s="68">
        <v>133469.99</v>
      </c>
      <c r="Q18" s="43"/>
      <c r="R18" s="43"/>
    </row>
    <row r="19" spans="2:18" x14ac:dyDescent="0.2">
      <c r="B19" s="36"/>
      <c r="C19" s="36" t="s">
        <v>99</v>
      </c>
      <c r="D19" s="69" t="s">
        <v>100</v>
      </c>
      <c r="E19" s="43"/>
      <c r="F19" s="43"/>
      <c r="G19" s="43"/>
      <c r="H19" s="43"/>
      <c r="I19" s="68">
        <v>1700</v>
      </c>
      <c r="J19" s="43"/>
      <c r="K19" s="37">
        <v>1584.9</v>
      </c>
      <c r="L19" s="37">
        <v>1700</v>
      </c>
      <c r="M19" s="68">
        <v>1700</v>
      </c>
      <c r="N19" s="43"/>
      <c r="O19" s="43"/>
      <c r="P19" s="68">
        <v>1700</v>
      </c>
      <c r="Q19" s="43"/>
      <c r="R19" s="43"/>
    </row>
    <row r="20" spans="2:18" x14ac:dyDescent="0.2">
      <c r="B20" s="36"/>
      <c r="C20" s="36" t="s">
        <v>101</v>
      </c>
      <c r="D20" s="69" t="s">
        <v>102</v>
      </c>
      <c r="E20" s="43"/>
      <c r="F20" s="43"/>
      <c r="G20" s="43"/>
      <c r="H20" s="43"/>
      <c r="I20" s="68">
        <v>45000</v>
      </c>
      <c r="J20" s="43"/>
      <c r="K20" s="37">
        <v>43737</v>
      </c>
      <c r="L20" s="37">
        <v>45000</v>
      </c>
      <c r="M20" s="68">
        <v>45000</v>
      </c>
      <c r="N20" s="43"/>
      <c r="O20" s="43"/>
      <c r="P20" s="68">
        <v>45000</v>
      </c>
      <c r="Q20" s="43"/>
      <c r="R20" s="43"/>
    </row>
    <row r="21" spans="2:18" x14ac:dyDescent="0.2">
      <c r="B21" s="36"/>
      <c r="C21" s="36" t="s">
        <v>111</v>
      </c>
      <c r="D21" s="69" t="s">
        <v>112</v>
      </c>
      <c r="E21" s="43"/>
      <c r="F21" s="43"/>
      <c r="G21" s="43"/>
      <c r="H21" s="43"/>
      <c r="I21" s="68">
        <v>0</v>
      </c>
      <c r="J21" s="43"/>
      <c r="K21" s="37">
        <v>0</v>
      </c>
      <c r="L21" s="37">
        <v>0</v>
      </c>
      <c r="M21" s="68">
        <v>0</v>
      </c>
      <c r="N21" s="43"/>
      <c r="O21" s="43"/>
      <c r="P21" s="68">
        <v>0</v>
      </c>
      <c r="Q21" s="43"/>
      <c r="R21" s="43"/>
    </row>
    <row r="22" spans="2:18" x14ac:dyDescent="0.2">
      <c r="B22" s="36"/>
      <c r="C22" s="36" t="s">
        <v>107</v>
      </c>
      <c r="D22" s="69" t="s">
        <v>108</v>
      </c>
      <c r="E22" s="43"/>
      <c r="F22" s="43"/>
      <c r="G22" s="43"/>
      <c r="H22" s="43"/>
      <c r="I22" s="68">
        <v>15853.63</v>
      </c>
      <c r="J22" s="43"/>
      <c r="K22" s="37">
        <v>10742.19</v>
      </c>
      <c r="L22" s="37">
        <v>14053.63</v>
      </c>
      <c r="M22" s="68">
        <v>14053.63</v>
      </c>
      <c r="N22" s="43"/>
      <c r="O22" s="43"/>
      <c r="P22" s="68">
        <v>14053.63</v>
      </c>
      <c r="Q22" s="43"/>
      <c r="R22" s="43"/>
    </row>
    <row r="23" spans="2:18" ht="22.5" x14ac:dyDescent="0.2">
      <c r="B23" s="38"/>
      <c r="C23" s="38" t="s">
        <v>160</v>
      </c>
      <c r="D23" s="76" t="s">
        <v>161</v>
      </c>
      <c r="E23" s="71"/>
      <c r="F23" s="71"/>
      <c r="G23" s="71"/>
      <c r="H23" s="71"/>
      <c r="I23" s="70">
        <v>600</v>
      </c>
      <c r="J23" s="71"/>
      <c r="K23" s="39">
        <v>0</v>
      </c>
      <c r="L23" s="39">
        <v>0</v>
      </c>
      <c r="M23" s="70">
        <v>0</v>
      </c>
      <c r="N23" s="71"/>
      <c r="O23" s="71"/>
      <c r="P23" s="70">
        <v>0</v>
      </c>
      <c r="Q23" s="71"/>
      <c r="R23" s="71"/>
    </row>
    <row r="24" spans="2:18" x14ac:dyDescent="0.2">
      <c r="B24" s="36"/>
      <c r="C24" s="36" t="s">
        <v>97</v>
      </c>
      <c r="D24" s="69" t="s">
        <v>98</v>
      </c>
      <c r="E24" s="43"/>
      <c r="F24" s="43"/>
      <c r="G24" s="43"/>
      <c r="H24" s="43"/>
      <c r="I24" s="68">
        <v>600</v>
      </c>
      <c r="J24" s="43"/>
      <c r="K24" s="37">
        <v>0</v>
      </c>
      <c r="L24" s="37">
        <v>0</v>
      </c>
      <c r="M24" s="68">
        <v>0</v>
      </c>
      <c r="N24" s="43"/>
      <c r="O24" s="43"/>
      <c r="P24" s="68">
        <v>0</v>
      </c>
      <c r="Q24" s="43"/>
      <c r="R24" s="43"/>
    </row>
    <row r="25" spans="2:18" x14ac:dyDescent="0.2">
      <c r="B25" s="36"/>
      <c r="C25" s="36" t="s">
        <v>107</v>
      </c>
      <c r="D25" s="69" t="s">
        <v>108</v>
      </c>
      <c r="E25" s="43"/>
      <c r="F25" s="43"/>
      <c r="G25" s="43"/>
      <c r="H25" s="43"/>
      <c r="I25" s="68">
        <v>0</v>
      </c>
      <c r="J25" s="43"/>
      <c r="K25" s="37">
        <v>0</v>
      </c>
      <c r="L25" s="37">
        <v>0</v>
      </c>
      <c r="M25" s="68">
        <v>0</v>
      </c>
      <c r="N25" s="43"/>
      <c r="O25" s="43"/>
      <c r="P25" s="68">
        <v>0</v>
      </c>
      <c r="Q25" s="43"/>
      <c r="R25" s="43"/>
    </row>
    <row r="26" spans="2:18" x14ac:dyDescent="0.2">
      <c r="B26" s="36"/>
      <c r="C26" s="36" t="s">
        <v>170</v>
      </c>
      <c r="D26" s="69" t="s">
        <v>171</v>
      </c>
      <c r="E26" s="43"/>
      <c r="F26" s="43"/>
      <c r="G26" s="43"/>
      <c r="H26" s="43"/>
      <c r="I26" s="68">
        <v>0</v>
      </c>
      <c r="J26" s="43"/>
      <c r="K26" s="37">
        <v>0</v>
      </c>
      <c r="L26" s="37">
        <v>0</v>
      </c>
      <c r="M26" s="68">
        <v>0</v>
      </c>
      <c r="N26" s="43"/>
      <c r="O26" s="43"/>
      <c r="P26" s="68">
        <v>0</v>
      </c>
      <c r="Q26" s="43"/>
      <c r="R26" s="43"/>
    </row>
    <row r="27" spans="2:18" ht="22.5" x14ac:dyDescent="0.2">
      <c r="B27" s="38"/>
      <c r="C27" s="38" t="s">
        <v>162</v>
      </c>
      <c r="D27" s="76" t="s">
        <v>163</v>
      </c>
      <c r="E27" s="71"/>
      <c r="F27" s="71"/>
      <c r="G27" s="71"/>
      <c r="H27" s="71"/>
      <c r="I27" s="70">
        <v>55460.12</v>
      </c>
      <c r="J27" s="71"/>
      <c r="K27" s="39">
        <v>0</v>
      </c>
      <c r="L27" s="39">
        <v>62610</v>
      </c>
      <c r="M27" s="70">
        <v>62610</v>
      </c>
      <c r="N27" s="71"/>
      <c r="O27" s="71"/>
      <c r="P27" s="70">
        <v>62610</v>
      </c>
      <c r="Q27" s="71"/>
      <c r="R27" s="71"/>
    </row>
    <row r="28" spans="2:18" x14ac:dyDescent="0.2">
      <c r="B28" s="36"/>
      <c r="C28" s="36" t="s">
        <v>103</v>
      </c>
      <c r="D28" s="69" t="s">
        <v>104</v>
      </c>
      <c r="E28" s="43"/>
      <c r="F28" s="43"/>
      <c r="G28" s="43"/>
      <c r="H28" s="43"/>
      <c r="I28" s="68">
        <v>29770.21</v>
      </c>
      <c r="J28" s="43"/>
      <c r="K28" s="37">
        <v>0</v>
      </c>
      <c r="L28" s="37">
        <v>38000</v>
      </c>
      <c r="M28" s="68">
        <v>38000</v>
      </c>
      <c r="N28" s="43"/>
      <c r="O28" s="43"/>
      <c r="P28" s="68">
        <v>38000</v>
      </c>
      <c r="Q28" s="43"/>
      <c r="R28" s="43"/>
    </row>
    <row r="29" spans="2:18" x14ac:dyDescent="0.2">
      <c r="B29" s="36"/>
      <c r="C29" s="36" t="s">
        <v>97</v>
      </c>
      <c r="D29" s="69" t="s">
        <v>98</v>
      </c>
      <c r="E29" s="43"/>
      <c r="F29" s="43"/>
      <c r="G29" s="43"/>
      <c r="H29" s="43"/>
      <c r="I29" s="68">
        <v>19539.91</v>
      </c>
      <c r="J29" s="43"/>
      <c r="K29" s="37">
        <v>0</v>
      </c>
      <c r="L29" s="37">
        <v>18460</v>
      </c>
      <c r="M29" s="68">
        <v>18460</v>
      </c>
      <c r="N29" s="43"/>
      <c r="O29" s="43"/>
      <c r="P29" s="68">
        <v>18460</v>
      </c>
      <c r="Q29" s="43"/>
      <c r="R29" s="43"/>
    </row>
    <row r="30" spans="2:18" x14ac:dyDescent="0.2">
      <c r="B30" s="36"/>
      <c r="C30" s="36" t="s">
        <v>107</v>
      </c>
      <c r="D30" s="69" t="s">
        <v>108</v>
      </c>
      <c r="E30" s="43"/>
      <c r="F30" s="43"/>
      <c r="G30" s="43"/>
      <c r="H30" s="43"/>
      <c r="I30" s="68">
        <v>6150</v>
      </c>
      <c r="J30" s="43"/>
      <c r="K30" s="37">
        <v>0</v>
      </c>
      <c r="L30" s="37">
        <v>6150</v>
      </c>
      <c r="M30" s="68">
        <v>6150</v>
      </c>
      <c r="N30" s="43"/>
      <c r="O30" s="43"/>
      <c r="P30" s="68">
        <v>6150</v>
      </c>
      <c r="Q30" s="43"/>
      <c r="R30" s="43"/>
    </row>
    <row r="31" spans="2:18" ht="22.5" x14ac:dyDescent="0.2">
      <c r="B31" s="38"/>
      <c r="C31" s="38" t="s">
        <v>164</v>
      </c>
      <c r="D31" s="76" t="s">
        <v>165</v>
      </c>
      <c r="E31" s="71"/>
      <c r="F31" s="71"/>
      <c r="G31" s="71"/>
      <c r="H31" s="71"/>
      <c r="I31" s="70">
        <v>50286.05</v>
      </c>
      <c r="J31" s="71"/>
      <c r="K31" s="39">
        <v>0</v>
      </c>
      <c r="L31" s="39">
        <v>49584.26</v>
      </c>
      <c r="M31" s="70">
        <v>49584.26</v>
      </c>
      <c r="N31" s="71"/>
      <c r="O31" s="71"/>
      <c r="P31" s="70">
        <v>49584.26</v>
      </c>
      <c r="Q31" s="71"/>
      <c r="R31" s="71"/>
    </row>
    <row r="32" spans="2:18" x14ac:dyDescent="0.2">
      <c r="B32" s="36"/>
      <c r="C32" s="36" t="s">
        <v>103</v>
      </c>
      <c r="D32" s="69" t="s">
        <v>104</v>
      </c>
      <c r="E32" s="43"/>
      <c r="F32" s="43"/>
      <c r="G32" s="43"/>
      <c r="H32" s="43"/>
      <c r="I32" s="68">
        <v>1100</v>
      </c>
      <c r="J32" s="43"/>
      <c r="K32" s="37">
        <v>0</v>
      </c>
      <c r="L32" s="37">
        <v>900</v>
      </c>
      <c r="M32" s="68">
        <v>900</v>
      </c>
      <c r="N32" s="43"/>
      <c r="O32" s="43"/>
      <c r="P32" s="68">
        <v>900</v>
      </c>
      <c r="Q32" s="43"/>
      <c r="R32" s="43"/>
    </row>
    <row r="33" spans="2:18" x14ac:dyDescent="0.2">
      <c r="B33" s="36"/>
      <c r="C33" s="36" t="s">
        <v>97</v>
      </c>
      <c r="D33" s="69" t="s">
        <v>98</v>
      </c>
      <c r="E33" s="43"/>
      <c r="F33" s="43"/>
      <c r="G33" s="43"/>
      <c r="H33" s="43"/>
      <c r="I33" s="68">
        <v>48601.79</v>
      </c>
      <c r="J33" s="43"/>
      <c r="K33" s="37">
        <v>0</v>
      </c>
      <c r="L33" s="37">
        <v>48100</v>
      </c>
      <c r="M33" s="68">
        <v>48100</v>
      </c>
      <c r="N33" s="43"/>
      <c r="O33" s="43"/>
      <c r="P33" s="68">
        <v>48100</v>
      </c>
      <c r="Q33" s="43"/>
      <c r="R33" s="43"/>
    </row>
    <row r="34" spans="2:18" x14ac:dyDescent="0.2">
      <c r="B34" s="36"/>
      <c r="C34" s="36" t="s">
        <v>109</v>
      </c>
      <c r="D34" s="69" t="s">
        <v>110</v>
      </c>
      <c r="E34" s="43"/>
      <c r="F34" s="43"/>
      <c r="G34" s="43"/>
      <c r="H34" s="43"/>
      <c r="I34" s="68">
        <v>584.26</v>
      </c>
      <c r="J34" s="43"/>
      <c r="K34" s="37">
        <v>0</v>
      </c>
      <c r="L34" s="37">
        <v>584.26</v>
      </c>
      <c r="M34" s="68">
        <v>584.26</v>
      </c>
      <c r="N34" s="43"/>
      <c r="O34" s="43"/>
      <c r="P34" s="68">
        <v>584.26</v>
      </c>
      <c r="Q34" s="43"/>
      <c r="R34" s="43"/>
    </row>
    <row r="35" spans="2:18" ht="409.6" hidden="1" customHeight="1" x14ac:dyDescent="0.2">
      <c r="K35"/>
      <c r="M35"/>
    </row>
    <row r="36" spans="2:18" ht="9.75" customHeight="1" x14ac:dyDescent="0.2">
      <c r="K36"/>
      <c r="M36"/>
    </row>
    <row r="39" spans="2:18" x14ac:dyDescent="0.2">
      <c r="K39"/>
      <c r="M39"/>
    </row>
    <row r="40" spans="2:18" x14ac:dyDescent="0.2">
      <c r="K40"/>
      <c r="M40"/>
    </row>
    <row r="41" spans="2:18" x14ac:dyDescent="0.2">
      <c r="K41"/>
      <c r="M41"/>
    </row>
    <row r="42" spans="2:18" x14ac:dyDescent="0.2">
      <c r="K42"/>
      <c r="L42" t="s">
        <v>173</v>
      </c>
      <c r="M42"/>
    </row>
    <row r="43" spans="2:18" x14ac:dyDescent="0.2">
      <c r="K43"/>
      <c r="L43" t="s">
        <v>174</v>
      </c>
      <c r="M43"/>
    </row>
    <row r="44" spans="2:18" x14ac:dyDescent="0.2">
      <c r="K44"/>
      <c r="M44"/>
    </row>
    <row r="45" spans="2:18" x14ac:dyDescent="0.2">
      <c r="K45"/>
      <c r="L45" t="s">
        <v>173</v>
      </c>
      <c r="M45"/>
    </row>
    <row r="46" spans="2:18" x14ac:dyDescent="0.2">
      <c r="K46"/>
      <c r="L46" t="s">
        <v>174</v>
      </c>
      <c r="M46"/>
    </row>
    <row r="47" spans="2:18" x14ac:dyDescent="0.2">
      <c r="K47"/>
      <c r="M47"/>
    </row>
  </sheetData>
  <mergeCells count="95">
    <mergeCell ref="I12:J12"/>
    <mergeCell ref="M12:O12"/>
    <mergeCell ref="P12:R12"/>
    <mergeCell ref="M14:O14"/>
    <mergeCell ref="P14:R14"/>
    <mergeCell ref="D13:H13"/>
    <mergeCell ref="I13:J13"/>
    <mergeCell ref="M13:O13"/>
    <mergeCell ref="P13:R13"/>
    <mergeCell ref="D16:H16"/>
    <mergeCell ref="I16:J16"/>
    <mergeCell ref="D17:H17"/>
    <mergeCell ref="I17:J17"/>
    <mergeCell ref="D14:H14"/>
    <mergeCell ref="I14:J14"/>
    <mergeCell ref="D15:H15"/>
    <mergeCell ref="I15:J15"/>
    <mergeCell ref="D18:H18"/>
    <mergeCell ref="I18:J18"/>
    <mergeCell ref="D19:H19"/>
    <mergeCell ref="I19:J19"/>
    <mergeCell ref="M18:O18"/>
    <mergeCell ref="P18:R18"/>
    <mergeCell ref="M19:O19"/>
    <mergeCell ref="P19:R19"/>
    <mergeCell ref="M22:O22"/>
    <mergeCell ref="P22:R22"/>
    <mergeCell ref="D20:H20"/>
    <mergeCell ref="I20:J20"/>
    <mergeCell ref="D21:H21"/>
    <mergeCell ref="I21:J21"/>
    <mergeCell ref="M20:O20"/>
    <mergeCell ref="P20:R20"/>
    <mergeCell ref="M21:O21"/>
    <mergeCell ref="P21:R21"/>
    <mergeCell ref="D24:H24"/>
    <mergeCell ref="I24:J24"/>
    <mergeCell ref="D25:H25"/>
    <mergeCell ref="I25:J25"/>
    <mergeCell ref="D22:H22"/>
    <mergeCell ref="I22:J22"/>
    <mergeCell ref="D23:H23"/>
    <mergeCell ref="I23:J23"/>
    <mergeCell ref="M28:O28"/>
    <mergeCell ref="P28:R28"/>
    <mergeCell ref="D26:H26"/>
    <mergeCell ref="I26:J26"/>
    <mergeCell ref="D27:H27"/>
    <mergeCell ref="I27:J27"/>
    <mergeCell ref="M26:O26"/>
    <mergeCell ref="P26:R26"/>
    <mergeCell ref="M27:O27"/>
    <mergeCell ref="P27:R27"/>
    <mergeCell ref="D31:H31"/>
    <mergeCell ref="I31:J31"/>
    <mergeCell ref="M30:O30"/>
    <mergeCell ref="P30:R30"/>
    <mergeCell ref="M31:O31"/>
    <mergeCell ref="P31:R31"/>
    <mergeCell ref="B1:F2"/>
    <mergeCell ref="B4:E5"/>
    <mergeCell ref="G5:K6"/>
    <mergeCell ref="B6:D6"/>
    <mergeCell ref="D30:H30"/>
    <mergeCell ref="I30:J30"/>
    <mergeCell ref="D28:H28"/>
    <mergeCell ref="I28:J28"/>
    <mergeCell ref="D29:H29"/>
    <mergeCell ref="I29:J29"/>
    <mergeCell ref="M15:O15"/>
    <mergeCell ref="P15:R15"/>
    <mergeCell ref="M16:O16"/>
    <mergeCell ref="P16:R16"/>
    <mergeCell ref="M17:O17"/>
    <mergeCell ref="P17:R17"/>
    <mergeCell ref="D33:H33"/>
    <mergeCell ref="I33:J33"/>
    <mergeCell ref="M23:O23"/>
    <mergeCell ref="P23:R23"/>
    <mergeCell ref="M24:O24"/>
    <mergeCell ref="P24:R24"/>
    <mergeCell ref="M25:O25"/>
    <mergeCell ref="P25:R25"/>
    <mergeCell ref="D32:H32"/>
    <mergeCell ref="I32:J32"/>
    <mergeCell ref="M33:O33"/>
    <mergeCell ref="P33:R33"/>
    <mergeCell ref="M29:O29"/>
    <mergeCell ref="P29:R29"/>
    <mergeCell ref="D34:H34"/>
    <mergeCell ref="I34:J34"/>
    <mergeCell ref="M34:O34"/>
    <mergeCell ref="P34:R34"/>
    <mergeCell ref="M32:O32"/>
    <mergeCell ref="P32:R3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3"/>
  <sheetViews>
    <sheetView topLeftCell="A13" workbookViewId="0">
      <selection activeCell="P47" sqref="P47:R47"/>
    </sheetView>
  </sheetViews>
  <sheetFormatPr defaultRowHeight="12.75" x14ac:dyDescent="0.2"/>
  <cols>
    <col min="11" max="11" width="17.85546875" customWidth="1"/>
    <col min="12" max="12" width="16.28515625" customWidth="1"/>
    <col min="13" max="13" width="10" customWidth="1"/>
    <col min="14" max="14" width="9.140625" hidden="1" customWidth="1"/>
    <col min="15" max="15" width="11.85546875" customWidth="1"/>
    <col min="16" max="16" width="8.42578125" customWidth="1"/>
    <col min="17" max="17" width="9.140625" hidden="1" customWidth="1"/>
  </cols>
  <sheetData>
    <row r="1" spans="2:18" x14ac:dyDescent="0.2">
      <c r="B1" s="74" t="s">
        <v>0</v>
      </c>
      <c r="C1" s="43"/>
      <c r="D1" s="43"/>
      <c r="E1" s="43"/>
      <c r="F1" s="43"/>
    </row>
    <row r="2" spans="2:18" x14ac:dyDescent="0.2">
      <c r="B2" s="43"/>
      <c r="C2" s="43"/>
      <c r="D2" s="43"/>
      <c r="E2" s="43"/>
      <c r="F2" s="43"/>
    </row>
    <row r="4" spans="2:18" x14ac:dyDescent="0.2">
      <c r="B4" s="74" t="s">
        <v>1</v>
      </c>
      <c r="C4" s="43"/>
      <c r="D4" s="43"/>
      <c r="E4" s="43"/>
    </row>
    <row r="5" spans="2:18" ht="15.75" x14ac:dyDescent="0.2">
      <c r="B5" s="43"/>
      <c r="C5" s="43"/>
      <c r="D5" s="43"/>
      <c r="E5" s="43"/>
      <c r="H5" s="23" t="s">
        <v>155</v>
      </c>
      <c r="I5" s="23"/>
    </row>
    <row r="6" spans="2:18" ht="15.75" x14ac:dyDescent="0.2">
      <c r="B6" s="74" t="s">
        <v>2</v>
      </c>
      <c r="C6" s="43"/>
      <c r="D6" s="43"/>
      <c r="H6" s="23"/>
      <c r="I6" s="23"/>
    </row>
    <row r="7" spans="2:18" ht="13.5" thickBot="1" x14ac:dyDescent="0.25">
      <c r="B7" s="17"/>
      <c r="C7" s="17"/>
      <c r="I7" s="51"/>
      <c r="J7" s="43"/>
      <c r="K7" s="18"/>
      <c r="L7" s="18"/>
      <c r="M7" s="51"/>
      <c r="N7" s="43"/>
      <c r="O7" s="43"/>
      <c r="P7" s="51"/>
      <c r="Q7" s="43"/>
      <c r="R7" s="43"/>
    </row>
    <row r="8" spans="2:18" ht="14.25" thickTop="1" thickBot="1" x14ac:dyDescent="0.25">
      <c r="B8" s="19" t="s">
        <v>122</v>
      </c>
      <c r="C8" s="19" t="s">
        <v>123</v>
      </c>
      <c r="D8" s="52" t="s">
        <v>124</v>
      </c>
      <c r="E8" s="53"/>
      <c r="F8" s="53"/>
      <c r="G8" s="53"/>
      <c r="H8" s="53"/>
      <c r="I8" s="54" t="s">
        <v>125</v>
      </c>
      <c r="J8" s="53"/>
      <c r="K8" s="20" t="s">
        <v>172</v>
      </c>
      <c r="L8" s="20" t="s">
        <v>126</v>
      </c>
      <c r="M8" s="54" t="s">
        <v>127</v>
      </c>
      <c r="N8" s="53"/>
      <c r="O8" s="53"/>
      <c r="P8" s="54" t="s">
        <v>128</v>
      </c>
      <c r="Q8" s="53"/>
      <c r="R8" s="53"/>
    </row>
    <row r="9" spans="2:18" ht="13.5" thickTop="1" x14ac:dyDescent="0.2">
      <c r="B9" s="1"/>
      <c r="C9" s="1"/>
      <c r="D9" s="55" t="s">
        <v>129</v>
      </c>
      <c r="E9" s="43"/>
      <c r="F9" s="43"/>
      <c r="G9" s="43"/>
      <c r="H9" s="43"/>
      <c r="I9" s="56">
        <f>I10+I13+I17+I20+I22+I31</f>
        <v>1260049.98</v>
      </c>
      <c r="J9" s="43"/>
      <c r="K9" s="2">
        <f>K12+K15+K19+K26</f>
        <v>1214549.69</v>
      </c>
      <c r="L9" s="2">
        <f>L10+L13+L17+L22</f>
        <v>1215559.48</v>
      </c>
      <c r="M9" s="56">
        <f>M10+M13+M17+M22</f>
        <v>1214559.48</v>
      </c>
      <c r="N9" s="43"/>
      <c r="O9" s="43"/>
      <c r="P9" s="56">
        <f>P10+P13+P17+P22</f>
        <v>1214559.48</v>
      </c>
      <c r="Q9" s="43"/>
      <c r="R9" s="43"/>
    </row>
    <row r="10" spans="2:18" x14ac:dyDescent="0.2">
      <c r="B10" s="27"/>
      <c r="C10" s="27" t="s">
        <v>146</v>
      </c>
      <c r="D10" s="85" t="s">
        <v>147</v>
      </c>
      <c r="E10" s="86"/>
      <c r="F10" s="86"/>
      <c r="G10" s="86"/>
      <c r="H10" s="86"/>
      <c r="I10" s="87">
        <f>I12</f>
        <v>143515.04999999999</v>
      </c>
      <c r="J10" s="86"/>
      <c r="K10" s="28">
        <v>0</v>
      </c>
      <c r="L10" s="28">
        <v>113657.7</v>
      </c>
      <c r="M10" s="87">
        <v>113657.7</v>
      </c>
      <c r="N10" s="86"/>
      <c r="O10" s="86"/>
      <c r="P10" s="87">
        <v>113657.7</v>
      </c>
      <c r="Q10" s="86"/>
      <c r="R10" s="86"/>
    </row>
    <row r="11" spans="2:18" x14ac:dyDescent="0.2">
      <c r="B11" s="27"/>
      <c r="C11" s="27" t="s">
        <v>25</v>
      </c>
      <c r="D11" s="85" t="s">
        <v>26</v>
      </c>
      <c r="E11" s="86"/>
      <c r="F11" s="86"/>
      <c r="G11" s="86"/>
      <c r="H11" s="86"/>
      <c r="I11" s="87">
        <f>I12</f>
        <v>143515.04999999999</v>
      </c>
      <c r="J11" s="86"/>
      <c r="K11" s="28">
        <v>0</v>
      </c>
      <c r="L11" s="28">
        <v>113657.7</v>
      </c>
      <c r="M11" s="87">
        <v>113657.7</v>
      </c>
      <c r="N11" s="86"/>
      <c r="O11" s="86"/>
      <c r="P11" s="87">
        <v>113657.7</v>
      </c>
      <c r="Q11" s="86"/>
      <c r="R11" s="86"/>
    </row>
    <row r="12" spans="2:18" x14ac:dyDescent="0.2">
      <c r="B12" s="25"/>
      <c r="C12" s="25" t="s">
        <v>138</v>
      </c>
      <c r="D12" s="83" t="s">
        <v>139</v>
      </c>
      <c r="E12" s="43"/>
      <c r="F12" s="43"/>
      <c r="G12" s="43"/>
      <c r="H12" s="43"/>
      <c r="I12" s="84">
        <v>143515.04999999999</v>
      </c>
      <c r="J12" s="43"/>
      <c r="K12" s="26">
        <v>138980</v>
      </c>
      <c r="L12" s="26">
        <v>113657.7</v>
      </c>
      <c r="M12" s="84">
        <v>113657.7</v>
      </c>
      <c r="N12" s="43"/>
      <c r="O12" s="43"/>
      <c r="P12" s="84">
        <v>113657.7</v>
      </c>
      <c r="Q12" s="43"/>
      <c r="R12" s="43"/>
    </row>
    <row r="13" spans="2:18" x14ac:dyDescent="0.2">
      <c r="B13" s="27"/>
      <c r="C13" s="27" t="s">
        <v>148</v>
      </c>
      <c r="D13" s="85" t="s">
        <v>149</v>
      </c>
      <c r="E13" s="86"/>
      <c r="F13" s="86"/>
      <c r="G13" s="86"/>
      <c r="H13" s="86"/>
      <c r="I13" s="87">
        <v>26000</v>
      </c>
      <c r="J13" s="86"/>
      <c r="K13" s="28">
        <v>0</v>
      </c>
      <c r="L13" s="28">
        <v>26000</v>
      </c>
      <c r="M13" s="87">
        <v>25000</v>
      </c>
      <c r="N13" s="86"/>
      <c r="O13" s="86"/>
      <c r="P13" s="87">
        <v>25000</v>
      </c>
      <c r="Q13" s="86"/>
      <c r="R13" s="86"/>
    </row>
    <row r="14" spans="2:18" x14ac:dyDescent="0.2">
      <c r="B14" s="27"/>
      <c r="C14" s="27" t="s">
        <v>47</v>
      </c>
      <c r="D14" s="85" t="s">
        <v>48</v>
      </c>
      <c r="E14" s="86"/>
      <c r="F14" s="86"/>
      <c r="G14" s="86"/>
      <c r="H14" s="86"/>
      <c r="I14" s="87">
        <v>26000</v>
      </c>
      <c r="J14" s="86"/>
      <c r="K14" s="28">
        <v>0</v>
      </c>
      <c r="L14" s="28">
        <v>26000</v>
      </c>
      <c r="M14" s="87">
        <v>25000</v>
      </c>
      <c r="N14" s="86"/>
      <c r="O14" s="86"/>
      <c r="P14" s="87">
        <v>25000</v>
      </c>
      <c r="Q14" s="86"/>
      <c r="R14" s="86"/>
    </row>
    <row r="15" spans="2:18" x14ac:dyDescent="0.2">
      <c r="B15" s="25"/>
      <c r="C15" s="25" t="s">
        <v>136</v>
      </c>
      <c r="D15" s="83" t="s">
        <v>137</v>
      </c>
      <c r="E15" s="43"/>
      <c r="F15" s="43"/>
      <c r="G15" s="43"/>
      <c r="H15" s="43"/>
      <c r="I15" s="84">
        <v>25000</v>
      </c>
      <c r="J15" s="43"/>
      <c r="K15" s="26">
        <v>23439.73</v>
      </c>
      <c r="L15" s="26">
        <v>25000</v>
      </c>
      <c r="M15" s="84">
        <v>25000</v>
      </c>
      <c r="N15" s="43"/>
      <c r="O15" s="43"/>
      <c r="P15" s="84">
        <v>25000</v>
      </c>
      <c r="Q15" s="43"/>
      <c r="R15" s="43"/>
    </row>
    <row r="16" spans="2:18" x14ac:dyDescent="0.2">
      <c r="B16" s="25"/>
      <c r="C16" s="25" t="s">
        <v>142</v>
      </c>
      <c r="D16" s="83" t="s">
        <v>143</v>
      </c>
      <c r="E16" s="43"/>
      <c r="F16" s="43"/>
      <c r="G16" s="43"/>
      <c r="H16" s="43"/>
      <c r="I16" s="84">
        <v>1000</v>
      </c>
      <c r="J16" s="43"/>
      <c r="K16" s="26">
        <v>0</v>
      </c>
      <c r="L16" s="26">
        <v>1000</v>
      </c>
      <c r="M16" s="84">
        <v>1000</v>
      </c>
      <c r="N16" s="43"/>
      <c r="O16" s="43"/>
      <c r="P16" s="84">
        <v>1000</v>
      </c>
      <c r="Q16" s="43"/>
      <c r="R16" s="43"/>
    </row>
    <row r="17" spans="2:18" x14ac:dyDescent="0.2">
      <c r="B17" s="27"/>
      <c r="C17" s="27" t="s">
        <v>150</v>
      </c>
      <c r="D17" s="85" t="s">
        <v>151</v>
      </c>
      <c r="E17" s="86"/>
      <c r="F17" s="86"/>
      <c r="G17" s="86"/>
      <c r="H17" s="86"/>
      <c r="I17" s="87">
        <v>13658.56</v>
      </c>
      <c r="J17" s="86"/>
      <c r="K17" s="28">
        <v>0</v>
      </c>
      <c r="L17" s="28">
        <v>44268.52</v>
      </c>
      <c r="M17" s="87">
        <v>44268.52</v>
      </c>
      <c r="N17" s="86"/>
      <c r="O17" s="86"/>
      <c r="P17" s="87">
        <v>44268.52</v>
      </c>
      <c r="Q17" s="86"/>
      <c r="R17" s="86"/>
    </row>
    <row r="18" spans="2:18" x14ac:dyDescent="0.2">
      <c r="B18" s="27"/>
      <c r="C18" s="27" t="s">
        <v>37</v>
      </c>
      <c r="D18" s="85" t="s">
        <v>38</v>
      </c>
      <c r="E18" s="86"/>
      <c r="F18" s="86"/>
      <c r="G18" s="86"/>
      <c r="H18" s="86"/>
      <c r="I18" s="87">
        <v>13658.56</v>
      </c>
      <c r="J18" s="86"/>
      <c r="K18" s="28">
        <v>0</v>
      </c>
      <c r="L18" s="28">
        <v>13658.56</v>
      </c>
      <c r="M18" s="87">
        <v>13658.56</v>
      </c>
      <c r="N18" s="86"/>
      <c r="O18" s="86"/>
      <c r="P18" s="87">
        <v>13658.56</v>
      </c>
      <c r="Q18" s="86"/>
      <c r="R18" s="86"/>
    </row>
    <row r="19" spans="2:18" x14ac:dyDescent="0.2">
      <c r="B19" s="25"/>
      <c r="C19" s="25" t="s">
        <v>134</v>
      </c>
      <c r="D19" s="83" t="s">
        <v>135</v>
      </c>
      <c r="E19" s="43"/>
      <c r="F19" s="43"/>
      <c r="G19" s="43"/>
      <c r="H19" s="43"/>
      <c r="I19" s="84">
        <v>13658.56</v>
      </c>
      <c r="J19" s="43"/>
      <c r="K19" s="26">
        <v>31003.759999999998</v>
      </c>
      <c r="L19" s="26">
        <v>13658.56</v>
      </c>
      <c r="M19" s="84">
        <v>13658.56</v>
      </c>
      <c r="N19" s="43"/>
      <c r="O19" s="43"/>
      <c r="P19" s="84">
        <v>13658.56</v>
      </c>
      <c r="Q19" s="43"/>
      <c r="R19" s="43"/>
    </row>
    <row r="20" spans="2:18" x14ac:dyDescent="0.2">
      <c r="B20" s="27"/>
      <c r="C20" s="27" t="s">
        <v>13</v>
      </c>
      <c r="D20" s="85" t="s">
        <v>14</v>
      </c>
      <c r="E20" s="86"/>
      <c r="F20" s="86"/>
      <c r="G20" s="86"/>
      <c r="H20" s="86"/>
      <c r="I20" s="87">
        <f>I21</f>
        <v>34472.559999999998</v>
      </c>
      <c r="J20" s="86"/>
      <c r="K20" s="28">
        <v>0</v>
      </c>
      <c r="L20" s="28">
        <v>30609.96</v>
      </c>
      <c r="M20" s="87">
        <v>30609.96</v>
      </c>
      <c r="N20" s="86"/>
      <c r="O20" s="86"/>
      <c r="P20" s="87">
        <v>30609.96</v>
      </c>
      <c r="Q20" s="86"/>
      <c r="R20" s="86"/>
    </row>
    <row r="21" spans="2:18" x14ac:dyDescent="0.2">
      <c r="B21" s="25"/>
      <c r="C21" s="25" t="s">
        <v>138</v>
      </c>
      <c r="D21" s="83" t="s">
        <v>139</v>
      </c>
      <c r="E21" s="43"/>
      <c r="F21" s="43"/>
      <c r="G21" s="43"/>
      <c r="H21" s="43"/>
      <c r="I21" s="84">
        <v>34472.559999999998</v>
      </c>
      <c r="J21" s="43"/>
      <c r="K21" s="26">
        <v>0</v>
      </c>
      <c r="L21" s="26">
        <v>30609.96</v>
      </c>
      <c r="M21" s="84">
        <v>30609.96</v>
      </c>
      <c r="N21" s="43"/>
      <c r="O21" s="43"/>
      <c r="P21" s="84">
        <v>30609.96</v>
      </c>
      <c r="Q21" s="43"/>
      <c r="R21" s="43"/>
    </row>
    <row r="22" spans="2:18" x14ac:dyDescent="0.2">
      <c r="B22" s="27"/>
      <c r="C22" s="27" t="s">
        <v>152</v>
      </c>
      <c r="D22" s="85" t="s">
        <v>153</v>
      </c>
      <c r="E22" s="86"/>
      <c r="F22" s="86"/>
      <c r="G22" s="86"/>
      <c r="H22" s="86"/>
      <c r="I22" s="87">
        <f>I23+I25+I27+I29</f>
        <v>1025960.34</v>
      </c>
      <c r="J22" s="86"/>
      <c r="K22" s="28">
        <v>0</v>
      </c>
      <c r="L22" s="28">
        <f>L23+L25+L27</f>
        <v>1031633.26</v>
      </c>
      <c r="M22" s="87">
        <v>1031633.26</v>
      </c>
      <c r="N22" s="86"/>
      <c r="O22" s="86"/>
      <c r="P22" s="87">
        <v>1031633.26</v>
      </c>
      <c r="Q22" s="86"/>
      <c r="R22" s="86"/>
    </row>
    <row r="23" spans="2:18" x14ac:dyDescent="0.2">
      <c r="B23" s="27"/>
      <c r="C23" s="27" t="s">
        <v>92</v>
      </c>
      <c r="D23" s="85" t="s">
        <v>93</v>
      </c>
      <c r="E23" s="86"/>
      <c r="F23" s="86"/>
      <c r="G23" s="86"/>
      <c r="H23" s="86"/>
      <c r="I23" s="87">
        <f>I24</f>
        <v>18327.080000000002</v>
      </c>
      <c r="J23" s="86"/>
      <c r="K23" s="28">
        <v>0</v>
      </c>
      <c r="L23" s="28">
        <v>24000</v>
      </c>
      <c r="M23" s="87">
        <v>24000</v>
      </c>
      <c r="N23" s="86"/>
      <c r="O23" s="86"/>
      <c r="P23" s="87">
        <v>24000</v>
      </c>
      <c r="Q23" s="86"/>
      <c r="R23" s="86"/>
    </row>
    <row r="24" spans="2:18" x14ac:dyDescent="0.2">
      <c r="B24" s="25"/>
      <c r="C24" s="25" t="s">
        <v>138</v>
      </c>
      <c r="D24" s="83" t="s">
        <v>139</v>
      </c>
      <c r="E24" s="43"/>
      <c r="F24" s="43"/>
      <c r="G24" s="43"/>
      <c r="H24" s="43"/>
      <c r="I24" s="84">
        <v>18327.080000000002</v>
      </c>
      <c r="J24" s="43"/>
      <c r="K24" s="26">
        <v>0</v>
      </c>
      <c r="L24" s="26">
        <v>24000</v>
      </c>
      <c r="M24" s="84">
        <v>24000</v>
      </c>
      <c r="N24" s="43"/>
      <c r="O24" s="43"/>
      <c r="P24" s="84">
        <v>24000</v>
      </c>
      <c r="Q24" s="43"/>
      <c r="R24" s="43"/>
    </row>
    <row r="25" spans="2:18" x14ac:dyDescent="0.2">
      <c r="B25" s="27"/>
      <c r="C25" s="27" t="s">
        <v>19</v>
      </c>
      <c r="D25" s="85" t="s">
        <v>20</v>
      </c>
      <c r="E25" s="86"/>
      <c r="F25" s="86"/>
      <c r="G25" s="86"/>
      <c r="H25" s="86"/>
      <c r="I25" s="87">
        <v>962242.26</v>
      </c>
      <c r="J25" s="86"/>
      <c r="K25" s="28">
        <v>0</v>
      </c>
      <c r="L25" s="28">
        <v>962242.26</v>
      </c>
      <c r="M25" s="87">
        <v>962242.26</v>
      </c>
      <c r="N25" s="86"/>
      <c r="O25" s="86"/>
      <c r="P25" s="87">
        <v>962242.26</v>
      </c>
      <c r="Q25" s="86"/>
      <c r="R25" s="86"/>
    </row>
    <row r="26" spans="2:18" x14ac:dyDescent="0.2">
      <c r="B26" s="25"/>
      <c r="C26" s="25" t="s">
        <v>132</v>
      </c>
      <c r="D26" s="83" t="s">
        <v>133</v>
      </c>
      <c r="E26" s="43"/>
      <c r="F26" s="43"/>
      <c r="G26" s="43"/>
      <c r="H26" s="43"/>
      <c r="I26" s="84">
        <v>962242.26</v>
      </c>
      <c r="J26" s="43"/>
      <c r="K26" s="26">
        <v>1021126.2</v>
      </c>
      <c r="L26" s="26">
        <v>962242.26</v>
      </c>
      <c r="M26" s="84">
        <v>962242.26</v>
      </c>
      <c r="N26" s="43"/>
      <c r="O26" s="43"/>
      <c r="P26" s="84">
        <v>962242.26</v>
      </c>
      <c r="Q26" s="43"/>
      <c r="R26" s="43"/>
    </row>
    <row r="27" spans="2:18" x14ac:dyDescent="0.2">
      <c r="B27" s="27"/>
      <c r="C27" s="27" t="s">
        <v>39</v>
      </c>
      <c r="D27" s="85" t="s">
        <v>40</v>
      </c>
      <c r="E27" s="86"/>
      <c r="F27" s="86"/>
      <c r="G27" s="86"/>
      <c r="H27" s="86"/>
      <c r="I27" s="87">
        <v>45391</v>
      </c>
      <c r="J27" s="86"/>
      <c r="K27" s="28">
        <v>0</v>
      </c>
      <c r="L27" s="28">
        <v>45391</v>
      </c>
      <c r="M27" s="87">
        <v>45391</v>
      </c>
      <c r="N27" s="86"/>
      <c r="O27" s="86"/>
      <c r="P27" s="87">
        <v>45391</v>
      </c>
      <c r="Q27" s="86"/>
      <c r="R27" s="86"/>
    </row>
    <row r="28" spans="2:18" x14ac:dyDescent="0.2">
      <c r="B28" s="25"/>
      <c r="C28" s="25" t="s">
        <v>132</v>
      </c>
      <c r="D28" s="83" t="s">
        <v>133</v>
      </c>
      <c r="E28" s="43"/>
      <c r="F28" s="43"/>
      <c r="G28" s="43"/>
      <c r="H28" s="43"/>
      <c r="I28" s="84">
        <v>45391</v>
      </c>
      <c r="J28" s="43"/>
      <c r="K28" s="26">
        <v>0</v>
      </c>
      <c r="L28" s="26">
        <v>45391</v>
      </c>
      <c r="M28" s="84">
        <v>45391</v>
      </c>
      <c r="N28" s="43"/>
      <c r="O28" s="43"/>
      <c r="P28" s="84">
        <v>45391</v>
      </c>
      <c r="Q28" s="43"/>
      <c r="R28" s="43"/>
    </row>
    <row r="29" spans="2:18" x14ac:dyDescent="0.2">
      <c r="B29" s="27"/>
      <c r="C29" s="27" t="s">
        <v>31</v>
      </c>
      <c r="D29" s="85" t="s">
        <v>32</v>
      </c>
      <c r="E29" s="86"/>
      <c r="F29" s="86"/>
      <c r="G29" s="86"/>
      <c r="H29" s="86"/>
      <c r="I29" s="87">
        <v>0</v>
      </c>
      <c r="J29" s="86"/>
      <c r="K29" s="28">
        <v>0</v>
      </c>
      <c r="L29" s="28">
        <v>0</v>
      </c>
      <c r="M29" s="87">
        <v>0</v>
      </c>
      <c r="N29" s="86"/>
      <c r="O29" s="86"/>
      <c r="P29" s="87">
        <v>0</v>
      </c>
      <c r="Q29" s="86"/>
      <c r="R29" s="86"/>
    </row>
    <row r="30" spans="2:18" x14ac:dyDescent="0.2">
      <c r="B30" s="25"/>
      <c r="C30" s="25" t="s">
        <v>132</v>
      </c>
      <c r="D30" s="83" t="s">
        <v>133</v>
      </c>
      <c r="E30" s="43"/>
      <c r="F30" s="43"/>
      <c r="G30" s="43"/>
      <c r="H30" s="43"/>
      <c r="I30" s="84">
        <v>0</v>
      </c>
      <c r="J30" s="43"/>
      <c r="K30" s="26">
        <v>0</v>
      </c>
      <c r="L30" s="26">
        <v>0</v>
      </c>
      <c r="M30" s="84">
        <v>0</v>
      </c>
      <c r="N30" s="43"/>
      <c r="O30" s="43"/>
      <c r="P30" s="84">
        <v>0</v>
      </c>
      <c r="Q30" s="43"/>
      <c r="R30" s="43"/>
    </row>
    <row r="31" spans="2:18" x14ac:dyDescent="0.2">
      <c r="B31" s="27"/>
      <c r="C31" s="27" t="s">
        <v>154</v>
      </c>
      <c r="D31" s="85" t="s">
        <v>75</v>
      </c>
      <c r="E31" s="86"/>
      <c r="F31" s="86"/>
      <c r="G31" s="86"/>
      <c r="H31" s="86"/>
      <c r="I31" s="87">
        <f>I32</f>
        <v>16443.47</v>
      </c>
      <c r="J31" s="86"/>
      <c r="K31" s="28">
        <v>0</v>
      </c>
      <c r="L31" s="28">
        <v>0</v>
      </c>
      <c r="M31" s="87">
        <v>0</v>
      </c>
      <c r="N31" s="86"/>
      <c r="O31" s="86"/>
      <c r="P31" s="87">
        <v>0</v>
      </c>
      <c r="Q31" s="86"/>
      <c r="R31" s="86"/>
    </row>
    <row r="32" spans="2:18" x14ac:dyDescent="0.2">
      <c r="B32" s="27"/>
      <c r="C32" s="27" t="s">
        <v>74</v>
      </c>
      <c r="D32" s="85" t="s">
        <v>75</v>
      </c>
      <c r="E32" s="86"/>
      <c r="F32" s="86"/>
      <c r="G32" s="86"/>
      <c r="H32" s="86"/>
      <c r="I32" s="87">
        <f>I33</f>
        <v>16443.47</v>
      </c>
      <c r="J32" s="86"/>
      <c r="K32" s="28">
        <v>0</v>
      </c>
      <c r="L32" s="28">
        <v>0</v>
      </c>
      <c r="M32" s="87">
        <v>0</v>
      </c>
      <c r="N32" s="86"/>
      <c r="O32" s="86"/>
      <c r="P32" s="87">
        <v>0</v>
      </c>
      <c r="Q32" s="86"/>
      <c r="R32" s="86"/>
    </row>
    <row r="33" spans="2:18" x14ac:dyDescent="0.2">
      <c r="B33" s="25"/>
      <c r="C33" s="25" t="s">
        <v>138</v>
      </c>
      <c r="D33" s="83" t="s">
        <v>139</v>
      </c>
      <c r="E33" s="43"/>
      <c r="F33" s="43"/>
      <c r="G33" s="43"/>
      <c r="H33" s="43"/>
      <c r="I33" s="84">
        <v>16443.47</v>
      </c>
      <c r="J33" s="43"/>
      <c r="K33" s="26">
        <v>0</v>
      </c>
      <c r="L33" s="26">
        <v>0</v>
      </c>
      <c r="M33" s="84">
        <v>0</v>
      </c>
      <c r="N33" s="43"/>
      <c r="O33" s="43"/>
      <c r="P33" s="84">
        <v>0</v>
      </c>
      <c r="Q33" s="43"/>
      <c r="R33" s="43"/>
    </row>
    <row r="34" spans="2:18" x14ac:dyDescent="0.2">
      <c r="B34" s="1"/>
      <c r="C34" s="1"/>
      <c r="D34" s="55" t="s">
        <v>94</v>
      </c>
      <c r="E34" s="43"/>
      <c r="F34" s="43"/>
      <c r="G34" s="43"/>
      <c r="H34" s="43"/>
      <c r="I34" s="56">
        <v>1260049.98</v>
      </c>
      <c r="J34" s="43"/>
      <c r="K34" s="2">
        <f>K35+K41+K45+K54</f>
        <v>1199653.54</v>
      </c>
      <c r="L34" s="2">
        <f>L35+L41+L45+L54</f>
        <v>1215559.48</v>
      </c>
      <c r="M34" s="56">
        <f>M35+M41+M45+M54</f>
        <v>1214559.48</v>
      </c>
      <c r="N34" s="43"/>
      <c r="O34" s="43"/>
      <c r="P34" s="56">
        <f>P35+P41+P45+P54</f>
        <v>1214559.48</v>
      </c>
      <c r="Q34" s="43"/>
      <c r="R34" s="43"/>
    </row>
    <row r="35" spans="2:18" x14ac:dyDescent="0.2">
      <c r="B35" s="27"/>
      <c r="C35" s="27" t="s">
        <v>146</v>
      </c>
      <c r="D35" s="85" t="s">
        <v>147</v>
      </c>
      <c r="E35" s="86"/>
      <c r="F35" s="86"/>
      <c r="G35" s="86"/>
      <c r="H35" s="86"/>
      <c r="I35" s="87">
        <v>143515.04999999999</v>
      </c>
      <c r="J35" s="86"/>
      <c r="K35" s="28">
        <f>K36</f>
        <v>90448.6</v>
      </c>
      <c r="L35" s="28">
        <v>113657.7</v>
      </c>
      <c r="M35" s="87">
        <v>113657.7</v>
      </c>
      <c r="N35" s="86"/>
      <c r="O35" s="86"/>
      <c r="P35" s="87">
        <v>113657.7</v>
      </c>
      <c r="Q35" s="86"/>
      <c r="R35" s="86"/>
    </row>
    <row r="36" spans="2:18" x14ac:dyDescent="0.2">
      <c r="B36" s="27"/>
      <c r="C36" s="27" t="s">
        <v>25</v>
      </c>
      <c r="D36" s="85" t="s">
        <v>26</v>
      </c>
      <c r="E36" s="86"/>
      <c r="F36" s="86"/>
      <c r="G36" s="86"/>
      <c r="H36" s="86"/>
      <c r="I36" s="87">
        <v>143515.04999999999</v>
      </c>
      <c r="J36" s="86"/>
      <c r="K36" s="28">
        <f>K37+K38+K39+K40</f>
        <v>90448.6</v>
      </c>
      <c r="L36" s="28">
        <v>113657.7</v>
      </c>
      <c r="M36" s="87">
        <v>113657.7</v>
      </c>
      <c r="N36" s="86"/>
      <c r="O36" s="86"/>
      <c r="P36" s="87">
        <v>113657.7</v>
      </c>
      <c r="Q36" s="86"/>
      <c r="R36" s="86"/>
    </row>
    <row r="37" spans="2:18" x14ac:dyDescent="0.2">
      <c r="B37" s="25"/>
      <c r="C37" s="25" t="s">
        <v>103</v>
      </c>
      <c r="D37" s="83" t="s">
        <v>104</v>
      </c>
      <c r="E37" s="43"/>
      <c r="F37" s="43"/>
      <c r="G37" s="43"/>
      <c r="H37" s="43"/>
      <c r="I37" s="84">
        <v>15543.13</v>
      </c>
      <c r="J37" s="43"/>
      <c r="K37" s="26">
        <v>1537</v>
      </c>
      <c r="L37" s="26">
        <v>16900</v>
      </c>
      <c r="M37" s="84">
        <v>16900</v>
      </c>
      <c r="N37" s="43"/>
      <c r="O37" s="43"/>
      <c r="P37" s="84">
        <v>16900</v>
      </c>
      <c r="Q37" s="43"/>
      <c r="R37" s="43"/>
    </row>
    <row r="38" spans="2:18" x14ac:dyDescent="0.2">
      <c r="B38" s="25"/>
      <c r="C38" s="25" t="s">
        <v>97</v>
      </c>
      <c r="D38" s="83" t="s">
        <v>98</v>
      </c>
      <c r="E38" s="43"/>
      <c r="F38" s="43"/>
      <c r="G38" s="43"/>
      <c r="H38" s="43"/>
      <c r="I38" s="84">
        <v>82316.289999999994</v>
      </c>
      <c r="J38" s="43"/>
      <c r="K38" s="26">
        <v>44744.6</v>
      </c>
      <c r="L38" s="26">
        <v>51102.07</v>
      </c>
      <c r="M38" s="84">
        <v>51102.07</v>
      </c>
      <c r="N38" s="43"/>
      <c r="O38" s="43"/>
      <c r="P38" s="84">
        <v>51102.07</v>
      </c>
      <c r="Q38" s="43"/>
      <c r="R38" s="43"/>
    </row>
    <row r="39" spans="2:18" x14ac:dyDescent="0.2">
      <c r="B39" s="25"/>
      <c r="C39" s="25" t="s">
        <v>101</v>
      </c>
      <c r="D39" s="83" t="s">
        <v>102</v>
      </c>
      <c r="E39" s="43"/>
      <c r="F39" s="43"/>
      <c r="G39" s="43"/>
      <c r="H39" s="43"/>
      <c r="I39" s="84">
        <v>45000</v>
      </c>
      <c r="J39" s="43"/>
      <c r="K39" s="26">
        <v>43737</v>
      </c>
      <c r="L39" s="26">
        <v>45000</v>
      </c>
      <c r="M39" s="84">
        <v>45000</v>
      </c>
      <c r="N39" s="43"/>
      <c r="O39" s="43"/>
      <c r="P39" s="84">
        <v>45000</v>
      </c>
      <c r="Q39" s="43"/>
      <c r="R39" s="43"/>
    </row>
    <row r="40" spans="2:18" x14ac:dyDescent="0.2">
      <c r="B40" s="25"/>
      <c r="C40" s="25" t="s">
        <v>107</v>
      </c>
      <c r="D40" s="83" t="s">
        <v>108</v>
      </c>
      <c r="E40" s="43"/>
      <c r="F40" s="43"/>
      <c r="G40" s="43"/>
      <c r="H40" s="43"/>
      <c r="I40" s="84">
        <v>655.63</v>
      </c>
      <c r="J40" s="43"/>
      <c r="K40" s="26">
        <v>430</v>
      </c>
      <c r="L40" s="26">
        <v>655.63</v>
      </c>
      <c r="M40" s="84">
        <v>655.63</v>
      </c>
      <c r="N40" s="43"/>
      <c r="O40" s="43"/>
      <c r="P40" s="84">
        <v>655.63</v>
      </c>
      <c r="Q40" s="43"/>
      <c r="R40" s="43"/>
    </row>
    <row r="41" spans="2:18" x14ac:dyDescent="0.2">
      <c r="B41" s="27"/>
      <c r="C41" s="27" t="s">
        <v>148</v>
      </c>
      <c r="D41" s="85" t="s">
        <v>149</v>
      </c>
      <c r="E41" s="86"/>
      <c r="F41" s="86"/>
      <c r="G41" s="86"/>
      <c r="H41" s="86"/>
      <c r="I41" s="87">
        <v>26000</v>
      </c>
      <c r="J41" s="86"/>
      <c r="K41" s="28">
        <f>K42</f>
        <v>27781.360000000001</v>
      </c>
      <c r="L41" s="28">
        <v>26000</v>
      </c>
      <c r="M41" s="87">
        <v>25000</v>
      </c>
      <c r="N41" s="86"/>
      <c r="O41" s="86"/>
      <c r="P41" s="87">
        <v>25000</v>
      </c>
      <c r="Q41" s="86"/>
      <c r="R41" s="86"/>
    </row>
    <row r="42" spans="2:18" x14ac:dyDescent="0.2">
      <c r="B42" s="27"/>
      <c r="C42" s="27" t="s">
        <v>47</v>
      </c>
      <c r="D42" s="85" t="s">
        <v>48</v>
      </c>
      <c r="E42" s="86"/>
      <c r="F42" s="86"/>
      <c r="G42" s="86"/>
      <c r="H42" s="86"/>
      <c r="I42" s="87">
        <v>26000</v>
      </c>
      <c r="J42" s="86"/>
      <c r="K42" s="28">
        <f>K43+K44</f>
        <v>27781.360000000001</v>
      </c>
      <c r="L42" s="28">
        <v>26000</v>
      </c>
      <c r="M42" s="87">
        <v>25000</v>
      </c>
      <c r="N42" s="86"/>
      <c r="O42" s="86"/>
      <c r="P42" s="87">
        <v>25000</v>
      </c>
      <c r="Q42" s="86"/>
      <c r="R42" s="86"/>
    </row>
    <row r="43" spans="2:18" x14ac:dyDescent="0.2">
      <c r="B43" s="25"/>
      <c r="C43" s="25" t="s">
        <v>97</v>
      </c>
      <c r="D43" s="83" t="s">
        <v>98</v>
      </c>
      <c r="E43" s="43"/>
      <c r="F43" s="43"/>
      <c r="G43" s="43"/>
      <c r="H43" s="43"/>
      <c r="I43" s="84">
        <v>19850</v>
      </c>
      <c r="J43" s="43"/>
      <c r="K43" s="26">
        <v>27140.7</v>
      </c>
      <c r="L43" s="26">
        <v>19850</v>
      </c>
      <c r="M43" s="84">
        <v>19850</v>
      </c>
      <c r="N43" s="43"/>
      <c r="O43" s="43"/>
      <c r="P43" s="84">
        <v>19850</v>
      </c>
      <c r="Q43" s="43"/>
      <c r="R43" s="43"/>
    </row>
    <row r="44" spans="2:18" x14ac:dyDescent="0.2">
      <c r="B44" s="25"/>
      <c r="C44" s="25" t="s">
        <v>107</v>
      </c>
      <c r="D44" s="83" t="s">
        <v>108</v>
      </c>
      <c r="E44" s="43"/>
      <c r="F44" s="43"/>
      <c r="G44" s="43"/>
      <c r="H44" s="43"/>
      <c r="I44" s="84">
        <v>6150</v>
      </c>
      <c r="J44" s="43"/>
      <c r="K44" s="26">
        <v>640.66</v>
      </c>
      <c r="L44" s="26">
        <v>6150</v>
      </c>
      <c r="M44" s="84">
        <v>6150</v>
      </c>
      <c r="N44" s="43"/>
      <c r="O44" s="43"/>
      <c r="P44" s="84">
        <v>6150</v>
      </c>
      <c r="Q44" s="43"/>
      <c r="R44" s="43"/>
    </row>
    <row r="45" spans="2:18" x14ac:dyDescent="0.2">
      <c r="B45" s="27"/>
      <c r="C45" s="27" t="s">
        <v>150</v>
      </c>
      <c r="D45" s="85" t="s">
        <v>151</v>
      </c>
      <c r="E45" s="86"/>
      <c r="F45" s="86"/>
      <c r="G45" s="86"/>
      <c r="H45" s="86"/>
      <c r="I45" s="87">
        <v>48131.12</v>
      </c>
      <c r="J45" s="86"/>
      <c r="K45" s="28">
        <f>K46+K48</f>
        <v>47220.77</v>
      </c>
      <c r="L45" s="28">
        <v>44268.52</v>
      </c>
      <c r="M45" s="87">
        <v>44268.52</v>
      </c>
      <c r="N45" s="86"/>
      <c r="O45" s="86"/>
      <c r="P45" s="87">
        <v>44268.52</v>
      </c>
      <c r="Q45" s="86"/>
      <c r="R45" s="86"/>
    </row>
    <row r="46" spans="2:18" x14ac:dyDescent="0.2">
      <c r="B46" s="27"/>
      <c r="C46" s="27" t="s">
        <v>37</v>
      </c>
      <c r="D46" s="85" t="s">
        <v>38</v>
      </c>
      <c r="E46" s="86"/>
      <c r="F46" s="86"/>
      <c r="G46" s="86"/>
      <c r="H46" s="86"/>
      <c r="I46" s="87">
        <v>13658.56</v>
      </c>
      <c r="J46" s="86"/>
      <c r="K46" s="28">
        <f>K47</f>
        <v>13658.56</v>
      </c>
      <c r="L46" s="28">
        <v>13658.56</v>
      </c>
      <c r="M46" s="87">
        <v>13658.56</v>
      </c>
      <c r="N46" s="86"/>
      <c r="O46" s="86"/>
      <c r="P46" s="87">
        <v>13658.56</v>
      </c>
      <c r="Q46" s="86"/>
      <c r="R46" s="86"/>
    </row>
    <row r="47" spans="2:18" x14ac:dyDescent="0.2">
      <c r="B47" s="25"/>
      <c r="C47" s="25" t="s">
        <v>97</v>
      </c>
      <c r="D47" s="83" t="s">
        <v>98</v>
      </c>
      <c r="E47" s="43"/>
      <c r="F47" s="43"/>
      <c r="G47" s="43"/>
      <c r="H47" s="43"/>
      <c r="I47" s="84">
        <v>13658.56</v>
      </c>
      <c r="J47" s="43"/>
      <c r="K47" s="26">
        <v>13658.56</v>
      </c>
      <c r="L47" s="26">
        <v>13658.56</v>
      </c>
      <c r="M47" s="84">
        <v>13658.56</v>
      </c>
      <c r="N47" s="43"/>
      <c r="O47" s="43"/>
      <c r="P47" s="84">
        <v>13658.56</v>
      </c>
      <c r="Q47" s="43"/>
      <c r="R47" s="43"/>
    </row>
    <row r="48" spans="2:18" x14ac:dyDescent="0.2">
      <c r="B48" s="27"/>
      <c r="C48" s="27" t="s">
        <v>13</v>
      </c>
      <c r="D48" s="85" t="s">
        <v>14</v>
      </c>
      <c r="E48" s="86"/>
      <c r="F48" s="86"/>
      <c r="G48" s="86"/>
      <c r="H48" s="86"/>
      <c r="I48" s="87">
        <v>34472.559999999998</v>
      </c>
      <c r="J48" s="86"/>
      <c r="K48" s="28">
        <f>K49+K50+K53</f>
        <v>33562.21</v>
      </c>
      <c r="L48" s="28">
        <v>30609.96</v>
      </c>
      <c r="M48" s="87">
        <v>30609.96</v>
      </c>
      <c r="N48" s="86"/>
      <c r="O48" s="86"/>
      <c r="P48" s="87">
        <v>30609.96</v>
      </c>
      <c r="Q48" s="86"/>
      <c r="R48" s="86"/>
    </row>
    <row r="49" spans="2:18" x14ac:dyDescent="0.2">
      <c r="B49" s="25"/>
      <c r="C49" s="25" t="s">
        <v>97</v>
      </c>
      <c r="D49" s="83" t="s">
        <v>98</v>
      </c>
      <c r="E49" s="43"/>
      <c r="F49" s="43"/>
      <c r="G49" s="43"/>
      <c r="H49" s="43"/>
      <c r="I49" s="84">
        <v>31872.560000000001</v>
      </c>
      <c r="J49" s="43"/>
      <c r="K49" s="26">
        <v>29809.96</v>
      </c>
      <c r="L49" s="26">
        <v>29809.96</v>
      </c>
      <c r="M49" s="84">
        <v>29809.96</v>
      </c>
      <c r="N49" s="43"/>
      <c r="O49" s="43"/>
      <c r="P49" s="84">
        <v>29809.96</v>
      </c>
      <c r="Q49" s="43"/>
      <c r="R49" s="43"/>
    </row>
    <row r="50" spans="2:18" x14ac:dyDescent="0.2">
      <c r="B50" s="25"/>
      <c r="C50" s="25" t="s">
        <v>99</v>
      </c>
      <c r="D50" s="83" t="s">
        <v>100</v>
      </c>
      <c r="E50" s="43"/>
      <c r="F50" s="43"/>
      <c r="G50" s="43"/>
      <c r="H50" s="43"/>
      <c r="I50" s="84">
        <v>800</v>
      </c>
      <c r="J50" s="43"/>
      <c r="K50" s="26">
        <v>800</v>
      </c>
      <c r="L50" s="26">
        <v>800</v>
      </c>
      <c r="M50" s="84">
        <v>800</v>
      </c>
      <c r="N50" s="43"/>
      <c r="O50" s="43"/>
      <c r="P50" s="84">
        <v>800</v>
      </c>
      <c r="Q50" s="43"/>
      <c r="R50" s="43"/>
    </row>
    <row r="51" spans="2:18" x14ac:dyDescent="0.2">
      <c r="B51" s="25"/>
      <c r="C51" s="25" t="s">
        <v>101</v>
      </c>
      <c r="D51" s="83" t="s">
        <v>102</v>
      </c>
      <c r="E51" s="43"/>
      <c r="F51" s="43"/>
      <c r="G51" s="43"/>
      <c r="H51" s="43"/>
      <c r="I51" s="84">
        <v>0</v>
      </c>
      <c r="J51" s="43"/>
      <c r="K51" s="26">
        <v>0</v>
      </c>
      <c r="L51" s="26">
        <v>0</v>
      </c>
      <c r="M51" s="84">
        <v>0</v>
      </c>
      <c r="N51" s="43"/>
      <c r="O51" s="43"/>
      <c r="P51" s="84">
        <v>0</v>
      </c>
      <c r="Q51" s="43"/>
      <c r="R51" s="43"/>
    </row>
    <row r="52" spans="2:18" x14ac:dyDescent="0.2">
      <c r="B52" s="25"/>
      <c r="C52" s="25" t="s">
        <v>111</v>
      </c>
      <c r="D52" s="83" t="s">
        <v>112</v>
      </c>
      <c r="E52" s="43"/>
      <c r="F52" s="43"/>
      <c r="G52" s="43"/>
      <c r="H52" s="43"/>
      <c r="I52" s="84">
        <v>0</v>
      </c>
      <c r="J52" s="43"/>
      <c r="K52" s="26">
        <v>0</v>
      </c>
      <c r="L52" s="26">
        <v>0</v>
      </c>
      <c r="M52" s="84">
        <v>0</v>
      </c>
      <c r="N52" s="43"/>
      <c r="O52" s="43"/>
      <c r="P52" s="84">
        <v>0</v>
      </c>
      <c r="Q52" s="43"/>
      <c r="R52" s="43"/>
    </row>
    <row r="53" spans="2:18" x14ac:dyDescent="0.2">
      <c r="B53" s="25"/>
      <c r="C53" s="25" t="s">
        <v>107</v>
      </c>
      <c r="D53" s="83" t="s">
        <v>108</v>
      </c>
      <c r="E53" s="43"/>
      <c r="F53" s="43"/>
      <c r="G53" s="43"/>
      <c r="H53" s="43"/>
      <c r="I53" s="84">
        <v>1800</v>
      </c>
      <c r="J53" s="43"/>
      <c r="K53" s="26">
        <v>2952.25</v>
      </c>
      <c r="L53" s="26">
        <v>0</v>
      </c>
      <c r="M53" s="84">
        <v>0</v>
      </c>
      <c r="N53" s="43"/>
      <c r="O53" s="43"/>
      <c r="P53" s="84">
        <v>0</v>
      </c>
      <c r="Q53" s="43"/>
      <c r="R53" s="43"/>
    </row>
    <row r="54" spans="2:18" x14ac:dyDescent="0.2">
      <c r="B54" s="27"/>
      <c r="C54" s="27" t="s">
        <v>152</v>
      </c>
      <c r="D54" s="85" t="s">
        <v>153</v>
      </c>
      <c r="E54" s="86"/>
      <c r="F54" s="86"/>
      <c r="G54" s="86"/>
      <c r="H54" s="86"/>
      <c r="I54" s="87">
        <v>1025960.34</v>
      </c>
      <c r="J54" s="86"/>
      <c r="K54" s="28">
        <f>K55+K58+K64</f>
        <v>1034202.81</v>
      </c>
      <c r="L54" s="28">
        <v>1031633.26</v>
      </c>
      <c r="M54" s="87">
        <v>1031633.26</v>
      </c>
      <c r="N54" s="86"/>
      <c r="O54" s="86"/>
      <c r="P54" s="87">
        <v>1031633.26</v>
      </c>
      <c r="Q54" s="86"/>
      <c r="R54" s="86"/>
    </row>
    <row r="55" spans="2:18" x14ac:dyDescent="0.2">
      <c r="B55" s="27"/>
      <c r="C55" s="27" t="s">
        <v>92</v>
      </c>
      <c r="D55" s="85" t="s">
        <v>93</v>
      </c>
      <c r="E55" s="86"/>
      <c r="F55" s="86"/>
      <c r="G55" s="86"/>
      <c r="H55" s="86"/>
      <c r="I55" s="87">
        <v>18327.080000000002</v>
      </c>
      <c r="J55" s="86"/>
      <c r="K55" s="28">
        <f>K56</f>
        <v>10827.38</v>
      </c>
      <c r="L55" s="28">
        <v>24000</v>
      </c>
      <c r="M55" s="87">
        <v>24000</v>
      </c>
      <c r="N55" s="86"/>
      <c r="O55" s="86"/>
      <c r="P55" s="87">
        <v>24000</v>
      </c>
      <c r="Q55" s="86"/>
      <c r="R55" s="86"/>
    </row>
    <row r="56" spans="2:18" x14ac:dyDescent="0.2">
      <c r="B56" s="25"/>
      <c r="C56" s="25" t="s">
        <v>103</v>
      </c>
      <c r="D56" s="83" t="s">
        <v>104</v>
      </c>
      <c r="E56" s="43"/>
      <c r="F56" s="43"/>
      <c r="G56" s="43"/>
      <c r="H56" s="43"/>
      <c r="I56" s="84">
        <v>15327.08</v>
      </c>
      <c r="J56" s="43"/>
      <c r="K56" s="26">
        <v>10827.38</v>
      </c>
      <c r="L56" s="26">
        <v>22000</v>
      </c>
      <c r="M56" s="84">
        <v>22000</v>
      </c>
      <c r="N56" s="43"/>
      <c r="O56" s="43"/>
      <c r="P56" s="84">
        <v>22000</v>
      </c>
      <c r="Q56" s="43"/>
      <c r="R56" s="43"/>
    </row>
    <row r="57" spans="2:18" x14ac:dyDescent="0.2">
      <c r="B57" s="27"/>
      <c r="C57" s="27" t="s">
        <v>97</v>
      </c>
      <c r="D57" s="85" t="s">
        <v>98</v>
      </c>
      <c r="E57" s="86"/>
      <c r="F57" s="86"/>
      <c r="G57" s="86"/>
      <c r="H57" s="86"/>
      <c r="I57" s="87">
        <v>3000</v>
      </c>
      <c r="J57" s="86"/>
      <c r="K57" s="28">
        <v>0</v>
      </c>
      <c r="L57" s="28">
        <v>2000</v>
      </c>
      <c r="M57" s="87">
        <v>2000</v>
      </c>
      <c r="N57" s="86"/>
      <c r="O57" s="86"/>
      <c r="P57" s="87">
        <v>2000</v>
      </c>
      <c r="Q57" s="86"/>
      <c r="R57" s="86"/>
    </row>
    <row r="58" spans="2:18" x14ac:dyDescent="0.2">
      <c r="B58" s="27"/>
      <c r="C58" s="27" t="s">
        <v>19</v>
      </c>
      <c r="D58" s="85" t="s">
        <v>20</v>
      </c>
      <c r="E58" s="86"/>
      <c r="F58" s="86"/>
      <c r="G58" s="86"/>
      <c r="H58" s="86"/>
      <c r="I58" s="87">
        <v>962242.26</v>
      </c>
      <c r="J58" s="86"/>
      <c r="K58" s="28">
        <f>K59+K60+K61+K62+K63</f>
        <v>980427.37</v>
      </c>
      <c r="L58" s="28">
        <v>962242.26</v>
      </c>
      <c r="M58" s="87">
        <v>962242.26</v>
      </c>
      <c r="N58" s="86"/>
      <c r="O58" s="86"/>
      <c r="P58" s="87">
        <v>962242.26</v>
      </c>
      <c r="Q58" s="86"/>
      <c r="R58" s="86"/>
    </row>
    <row r="59" spans="2:18" x14ac:dyDescent="0.2">
      <c r="B59" s="25"/>
      <c r="C59" s="25" t="s">
        <v>103</v>
      </c>
      <c r="D59" s="83" t="s">
        <v>104</v>
      </c>
      <c r="E59" s="43"/>
      <c r="F59" s="43"/>
      <c r="G59" s="43"/>
      <c r="H59" s="43"/>
      <c r="I59" s="84">
        <v>864608.72</v>
      </c>
      <c r="J59" s="43"/>
      <c r="K59" s="26">
        <v>872587.61</v>
      </c>
      <c r="L59" s="26">
        <v>864608.72</v>
      </c>
      <c r="M59" s="84">
        <v>864608.72</v>
      </c>
      <c r="N59" s="43"/>
      <c r="O59" s="43"/>
      <c r="P59" s="84">
        <v>864608.72</v>
      </c>
      <c r="Q59" s="43"/>
      <c r="R59" s="43"/>
    </row>
    <row r="60" spans="2:18" x14ac:dyDescent="0.2">
      <c r="B60" s="25"/>
      <c r="C60" s="25" t="s">
        <v>97</v>
      </c>
      <c r="D60" s="83" t="s">
        <v>98</v>
      </c>
      <c r="E60" s="43"/>
      <c r="F60" s="43"/>
      <c r="G60" s="43"/>
      <c r="H60" s="43"/>
      <c r="I60" s="84">
        <v>82751.28</v>
      </c>
      <c r="J60" s="43"/>
      <c r="K60" s="26">
        <v>93744.6</v>
      </c>
      <c r="L60" s="26">
        <v>82751.28</v>
      </c>
      <c r="M60" s="84">
        <v>82751.28</v>
      </c>
      <c r="N60" s="43"/>
      <c r="O60" s="43"/>
      <c r="P60" s="84">
        <v>82751.28</v>
      </c>
      <c r="Q60" s="43"/>
      <c r="R60" s="43"/>
    </row>
    <row r="61" spans="2:18" x14ac:dyDescent="0.2">
      <c r="B61" s="25"/>
      <c r="C61" s="25" t="s">
        <v>99</v>
      </c>
      <c r="D61" s="83" t="s">
        <v>100</v>
      </c>
      <c r="E61" s="43"/>
      <c r="F61" s="43"/>
      <c r="G61" s="43"/>
      <c r="H61" s="43"/>
      <c r="I61" s="84">
        <v>900</v>
      </c>
      <c r="J61" s="43"/>
      <c r="K61" s="26">
        <v>884.9</v>
      </c>
      <c r="L61" s="26">
        <v>900</v>
      </c>
      <c r="M61" s="84">
        <v>900</v>
      </c>
      <c r="N61" s="43"/>
      <c r="O61" s="43"/>
      <c r="P61" s="84">
        <v>900</v>
      </c>
      <c r="Q61" s="43"/>
      <c r="R61" s="43"/>
    </row>
    <row r="62" spans="2:18" x14ac:dyDescent="0.2">
      <c r="B62" s="25"/>
      <c r="C62" s="25" t="s">
        <v>109</v>
      </c>
      <c r="D62" s="83" t="s">
        <v>110</v>
      </c>
      <c r="E62" s="43"/>
      <c r="F62" s="43"/>
      <c r="G62" s="43"/>
      <c r="H62" s="43"/>
      <c r="I62" s="84">
        <v>584.26</v>
      </c>
      <c r="J62" s="43"/>
      <c r="K62" s="26">
        <v>584.26</v>
      </c>
      <c r="L62" s="26">
        <v>584.26</v>
      </c>
      <c r="M62" s="84">
        <v>584.26</v>
      </c>
      <c r="N62" s="43"/>
      <c r="O62" s="43"/>
      <c r="P62" s="84">
        <v>584.26</v>
      </c>
      <c r="Q62" s="43"/>
      <c r="R62" s="43"/>
    </row>
    <row r="63" spans="2:18" x14ac:dyDescent="0.2">
      <c r="B63" s="25"/>
      <c r="C63" s="25" t="s">
        <v>107</v>
      </c>
      <c r="D63" s="83" t="s">
        <v>108</v>
      </c>
      <c r="E63" s="43"/>
      <c r="F63" s="43"/>
      <c r="G63" s="43"/>
      <c r="H63" s="43"/>
      <c r="I63" s="84">
        <v>13398</v>
      </c>
      <c r="J63" s="43"/>
      <c r="K63" s="26">
        <v>12626</v>
      </c>
      <c r="L63" s="26">
        <v>13398</v>
      </c>
      <c r="M63" s="84">
        <v>13398</v>
      </c>
      <c r="N63" s="43"/>
      <c r="O63" s="43"/>
      <c r="P63" s="84">
        <v>13398</v>
      </c>
      <c r="Q63" s="43"/>
      <c r="R63" s="43"/>
    </row>
    <row r="64" spans="2:18" x14ac:dyDescent="0.2">
      <c r="B64" s="27"/>
      <c r="C64" s="27" t="s">
        <v>39</v>
      </c>
      <c r="D64" s="85" t="s">
        <v>40</v>
      </c>
      <c r="E64" s="86"/>
      <c r="F64" s="86"/>
      <c r="G64" s="86"/>
      <c r="H64" s="86"/>
      <c r="I64" s="87">
        <v>45391</v>
      </c>
      <c r="J64" s="86"/>
      <c r="K64" s="28">
        <f>K65+K66</f>
        <v>42948.060000000005</v>
      </c>
      <c r="L64" s="28">
        <v>45391</v>
      </c>
      <c r="M64" s="87">
        <v>45391</v>
      </c>
      <c r="N64" s="86"/>
      <c r="O64" s="86"/>
      <c r="P64" s="87">
        <v>45391</v>
      </c>
      <c r="Q64" s="86"/>
      <c r="R64" s="86"/>
    </row>
    <row r="65" spans="2:18" x14ac:dyDescent="0.2">
      <c r="B65" s="25"/>
      <c r="C65" s="25" t="s">
        <v>103</v>
      </c>
      <c r="D65" s="83" t="s">
        <v>104</v>
      </c>
      <c r="E65" s="43"/>
      <c r="F65" s="43"/>
      <c r="G65" s="43"/>
      <c r="H65" s="43"/>
      <c r="I65" s="84">
        <v>43532.88</v>
      </c>
      <c r="J65" s="43"/>
      <c r="K65" s="26">
        <v>39042.83</v>
      </c>
      <c r="L65" s="26">
        <v>43532.88</v>
      </c>
      <c r="M65" s="84">
        <v>43532.88</v>
      </c>
      <c r="N65" s="43"/>
      <c r="O65" s="43"/>
      <c r="P65" s="84">
        <v>43532.88</v>
      </c>
      <c r="Q65" s="43"/>
      <c r="R65" s="43"/>
    </row>
    <row r="66" spans="2:18" x14ac:dyDescent="0.2">
      <c r="B66" s="25"/>
      <c r="C66" s="25" t="s">
        <v>97</v>
      </c>
      <c r="D66" s="83" t="s">
        <v>98</v>
      </c>
      <c r="E66" s="43"/>
      <c r="F66" s="43"/>
      <c r="G66" s="43"/>
      <c r="H66" s="43"/>
      <c r="I66" s="84">
        <v>1858.12</v>
      </c>
      <c r="J66" s="43"/>
      <c r="K66" s="26">
        <v>3905.23</v>
      </c>
      <c r="L66" s="26">
        <v>1858.12</v>
      </c>
      <c r="M66" s="84">
        <v>1858.12</v>
      </c>
      <c r="N66" s="43"/>
      <c r="O66" s="43"/>
      <c r="P66" s="84">
        <v>1858.12</v>
      </c>
      <c r="Q66" s="43"/>
      <c r="R66" s="43"/>
    </row>
    <row r="67" spans="2:18" x14ac:dyDescent="0.2">
      <c r="B67" s="27"/>
      <c r="C67" s="27" t="s">
        <v>31</v>
      </c>
      <c r="D67" s="85" t="s">
        <v>32</v>
      </c>
      <c r="E67" s="86"/>
      <c r="F67" s="86"/>
      <c r="G67" s="86"/>
      <c r="H67" s="86"/>
      <c r="I67" s="87">
        <v>0</v>
      </c>
      <c r="J67" s="86"/>
      <c r="K67" s="28">
        <v>0</v>
      </c>
      <c r="L67" s="28">
        <v>0</v>
      </c>
      <c r="M67" s="87">
        <v>0</v>
      </c>
      <c r="N67" s="86"/>
      <c r="O67" s="86"/>
      <c r="P67" s="87">
        <v>0</v>
      </c>
      <c r="Q67" s="86"/>
      <c r="R67" s="86"/>
    </row>
    <row r="68" spans="2:18" x14ac:dyDescent="0.2">
      <c r="B68" s="25"/>
      <c r="C68" s="25" t="s">
        <v>97</v>
      </c>
      <c r="D68" s="83" t="s">
        <v>98</v>
      </c>
      <c r="E68" s="43"/>
      <c r="F68" s="43"/>
      <c r="G68" s="43"/>
      <c r="H68" s="43"/>
      <c r="I68" s="84">
        <v>0</v>
      </c>
      <c r="J68" s="43"/>
      <c r="K68" s="26">
        <v>0</v>
      </c>
      <c r="L68" s="26">
        <v>0</v>
      </c>
      <c r="M68" s="84">
        <v>0</v>
      </c>
      <c r="N68" s="43"/>
      <c r="O68" s="43"/>
      <c r="P68" s="84">
        <v>0</v>
      </c>
      <c r="Q68" s="43"/>
      <c r="R68" s="43"/>
    </row>
    <row r="69" spans="2:18" x14ac:dyDescent="0.2">
      <c r="B69" s="27"/>
      <c r="C69" s="27" t="s">
        <v>154</v>
      </c>
      <c r="D69" s="85" t="s">
        <v>75</v>
      </c>
      <c r="E69" s="86"/>
      <c r="F69" s="86"/>
      <c r="G69" s="86"/>
      <c r="H69" s="86"/>
      <c r="I69" s="87">
        <v>16443.47</v>
      </c>
      <c r="J69" s="86"/>
      <c r="K69" s="28">
        <v>0</v>
      </c>
      <c r="L69" s="28">
        <v>0</v>
      </c>
      <c r="M69" s="87">
        <v>0</v>
      </c>
      <c r="N69" s="86"/>
      <c r="O69" s="86"/>
      <c r="P69" s="87">
        <v>0</v>
      </c>
      <c r="Q69" s="86"/>
      <c r="R69" s="86"/>
    </row>
    <row r="70" spans="2:18" x14ac:dyDescent="0.2">
      <c r="B70" s="27"/>
      <c r="C70" s="27" t="s">
        <v>74</v>
      </c>
      <c r="D70" s="85" t="s">
        <v>75</v>
      </c>
      <c r="E70" s="86"/>
      <c r="F70" s="86"/>
      <c r="G70" s="86"/>
      <c r="H70" s="86"/>
      <c r="I70" s="87">
        <v>16443.47</v>
      </c>
      <c r="J70" s="86"/>
      <c r="K70" s="28">
        <v>0</v>
      </c>
      <c r="L70" s="28">
        <v>0</v>
      </c>
      <c r="M70" s="87">
        <v>0</v>
      </c>
      <c r="N70" s="86"/>
      <c r="O70" s="86"/>
      <c r="P70" s="87">
        <v>0</v>
      </c>
      <c r="Q70" s="86"/>
      <c r="R70" s="86"/>
    </row>
    <row r="71" spans="2:18" x14ac:dyDescent="0.2">
      <c r="B71" s="25"/>
      <c r="C71" s="25" t="s">
        <v>97</v>
      </c>
      <c r="D71" s="83" t="s">
        <v>98</v>
      </c>
      <c r="E71" s="43"/>
      <c r="F71" s="43"/>
      <c r="G71" s="43"/>
      <c r="H71" s="43"/>
      <c r="I71" s="84">
        <v>16443.47</v>
      </c>
      <c r="J71" s="43"/>
      <c r="K71" s="26">
        <v>0</v>
      </c>
      <c r="L71" s="26">
        <v>0</v>
      </c>
      <c r="M71" s="84">
        <v>0</v>
      </c>
      <c r="N71" s="43"/>
      <c r="O71" s="43"/>
      <c r="P71" s="84">
        <v>0</v>
      </c>
      <c r="Q71" s="43"/>
      <c r="R71" s="43"/>
    </row>
    <row r="72" spans="2:18" ht="409.6" hidden="1" customHeight="1" x14ac:dyDescent="0.2"/>
    <row r="73" spans="2:18" ht="9.75" customHeight="1" x14ac:dyDescent="0.2"/>
  </sheetData>
  <mergeCells count="262">
    <mergeCell ref="I7:J7"/>
    <mergeCell ref="M7:O7"/>
    <mergeCell ref="P7:R7"/>
    <mergeCell ref="D8:H8"/>
    <mergeCell ref="I8:J8"/>
    <mergeCell ref="M8:O8"/>
    <mergeCell ref="P8:R8"/>
    <mergeCell ref="D9:H9"/>
    <mergeCell ref="I9:J9"/>
    <mergeCell ref="M9:O9"/>
    <mergeCell ref="P9:R9"/>
    <mergeCell ref="D10:H10"/>
    <mergeCell ref="I10:J10"/>
    <mergeCell ref="M10:O10"/>
    <mergeCell ref="P10:R10"/>
    <mergeCell ref="D11:H11"/>
    <mergeCell ref="I11:J11"/>
    <mergeCell ref="M11:O11"/>
    <mergeCell ref="P11:R11"/>
    <mergeCell ref="D12:H12"/>
    <mergeCell ref="I12:J12"/>
    <mergeCell ref="M12:O12"/>
    <mergeCell ref="P12:R12"/>
    <mergeCell ref="D13:H13"/>
    <mergeCell ref="I13:J13"/>
    <mergeCell ref="M13:O13"/>
    <mergeCell ref="P13:R13"/>
    <mergeCell ref="D14:H14"/>
    <mergeCell ref="I14:J14"/>
    <mergeCell ref="M14:O14"/>
    <mergeCell ref="P14:R14"/>
    <mergeCell ref="D15:H15"/>
    <mergeCell ref="I15:J15"/>
    <mergeCell ref="M15:O15"/>
    <mergeCell ref="P15:R15"/>
    <mergeCell ref="D16:H16"/>
    <mergeCell ref="I16:J16"/>
    <mergeCell ref="M16:O16"/>
    <mergeCell ref="P16:R16"/>
    <mergeCell ref="D17:H17"/>
    <mergeCell ref="I17:J17"/>
    <mergeCell ref="M17:O17"/>
    <mergeCell ref="P17:R17"/>
    <mergeCell ref="D18:H18"/>
    <mergeCell ref="I18:J18"/>
    <mergeCell ref="M18:O18"/>
    <mergeCell ref="P18:R18"/>
    <mergeCell ref="D19:H19"/>
    <mergeCell ref="I19:J19"/>
    <mergeCell ref="M19:O19"/>
    <mergeCell ref="P19:R19"/>
    <mergeCell ref="D20:H20"/>
    <mergeCell ref="I20:J20"/>
    <mergeCell ref="M20:O20"/>
    <mergeCell ref="P20:R20"/>
    <mergeCell ref="D21:H21"/>
    <mergeCell ref="I21:J21"/>
    <mergeCell ref="M21:O21"/>
    <mergeCell ref="P21:R21"/>
    <mergeCell ref="D22:H22"/>
    <mergeCell ref="I22:J22"/>
    <mergeCell ref="M22:O22"/>
    <mergeCell ref="P22:R22"/>
    <mergeCell ref="D23:H23"/>
    <mergeCell ref="I23:J23"/>
    <mergeCell ref="M23:O23"/>
    <mergeCell ref="P23:R23"/>
    <mergeCell ref="D24:H24"/>
    <mergeCell ref="I24:J24"/>
    <mergeCell ref="M24:O24"/>
    <mergeCell ref="P24:R24"/>
    <mergeCell ref="D25:H25"/>
    <mergeCell ref="I25:J25"/>
    <mergeCell ref="M25:O25"/>
    <mergeCell ref="P25:R25"/>
    <mergeCell ref="D26:H26"/>
    <mergeCell ref="I26:J26"/>
    <mergeCell ref="M26:O26"/>
    <mergeCell ref="P26:R26"/>
    <mergeCell ref="D27:H27"/>
    <mergeCell ref="I27:J27"/>
    <mergeCell ref="M27:O27"/>
    <mergeCell ref="P27:R27"/>
    <mergeCell ref="D28:H28"/>
    <mergeCell ref="I28:J28"/>
    <mergeCell ref="M28:O28"/>
    <mergeCell ref="P28:R28"/>
    <mergeCell ref="D29:H29"/>
    <mergeCell ref="I29:J29"/>
    <mergeCell ref="M29:O29"/>
    <mergeCell ref="P29:R29"/>
    <mergeCell ref="D30:H30"/>
    <mergeCell ref="I30:J30"/>
    <mergeCell ref="M30:O30"/>
    <mergeCell ref="P30:R30"/>
    <mergeCell ref="D31:H31"/>
    <mergeCell ref="I31:J31"/>
    <mergeCell ref="M31:O31"/>
    <mergeCell ref="P31:R31"/>
    <mergeCell ref="D32:H32"/>
    <mergeCell ref="I32:J32"/>
    <mergeCell ref="M32:O32"/>
    <mergeCell ref="P32:R32"/>
    <mergeCell ref="D33:H33"/>
    <mergeCell ref="I33:J33"/>
    <mergeCell ref="M33:O33"/>
    <mergeCell ref="P33:R33"/>
    <mergeCell ref="D34:H34"/>
    <mergeCell ref="I34:J34"/>
    <mergeCell ref="M34:O34"/>
    <mergeCell ref="P34:R34"/>
    <mergeCell ref="D35:H35"/>
    <mergeCell ref="I35:J35"/>
    <mergeCell ref="M35:O35"/>
    <mergeCell ref="P35:R35"/>
    <mergeCell ref="D36:H36"/>
    <mergeCell ref="I36:J36"/>
    <mergeCell ref="M36:O36"/>
    <mergeCell ref="P36:R36"/>
    <mergeCell ref="D37:H37"/>
    <mergeCell ref="I37:J37"/>
    <mergeCell ref="M37:O37"/>
    <mergeCell ref="P37:R37"/>
    <mergeCell ref="D38:H38"/>
    <mergeCell ref="I38:J38"/>
    <mergeCell ref="M38:O38"/>
    <mergeCell ref="P38:R38"/>
    <mergeCell ref="D39:H39"/>
    <mergeCell ref="I39:J39"/>
    <mergeCell ref="M39:O39"/>
    <mergeCell ref="P39:R39"/>
    <mergeCell ref="D40:H40"/>
    <mergeCell ref="I40:J40"/>
    <mergeCell ref="M40:O40"/>
    <mergeCell ref="P40:R40"/>
    <mergeCell ref="D41:H41"/>
    <mergeCell ref="I41:J41"/>
    <mergeCell ref="M41:O41"/>
    <mergeCell ref="P41:R41"/>
    <mergeCell ref="D42:H42"/>
    <mergeCell ref="I42:J42"/>
    <mergeCell ref="M42:O42"/>
    <mergeCell ref="P42:R42"/>
    <mergeCell ref="D43:H43"/>
    <mergeCell ref="I43:J43"/>
    <mergeCell ref="M43:O43"/>
    <mergeCell ref="P43:R43"/>
    <mergeCell ref="D44:H44"/>
    <mergeCell ref="I44:J44"/>
    <mergeCell ref="M44:O44"/>
    <mergeCell ref="P44:R44"/>
    <mergeCell ref="D45:H45"/>
    <mergeCell ref="I45:J45"/>
    <mergeCell ref="M45:O45"/>
    <mergeCell ref="P45:R45"/>
    <mergeCell ref="D46:H46"/>
    <mergeCell ref="I46:J46"/>
    <mergeCell ref="M46:O46"/>
    <mergeCell ref="P46:R46"/>
    <mergeCell ref="D47:H47"/>
    <mergeCell ref="I47:J47"/>
    <mergeCell ref="M47:O47"/>
    <mergeCell ref="P47:R47"/>
    <mergeCell ref="D48:H48"/>
    <mergeCell ref="I48:J48"/>
    <mergeCell ref="M48:O48"/>
    <mergeCell ref="P48:R48"/>
    <mergeCell ref="D49:H49"/>
    <mergeCell ref="I49:J49"/>
    <mergeCell ref="M49:O49"/>
    <mergeCell ref="P49:R49"/>
    <mergeCell ref="D50:H50"/>
    <mergeCell ref="I50:J50"/>
    <mergeCell ref="M50:O50"/>
    <mergeCell ref="P50:R50"/>
    <mergeCell ref="D51:H51"/>
    <mergeCell ref="I51:J51"/>
    <mergeCell ref="M51:O51"/>
    <mergeCell ref="P51:R51"/>
    <mergeCell ref="D52:H52"/>
    <mergeCell ref="I52:J52"/>
    <mergeCell ref="M52:O52"/>
    <mergeCell ref="P52:R52"/>
    <mergeCell ref="D53:H53"/>
    <mergeCell ref="I53:J53"/>
    <mergeCell ref="M53:O53"/>
    <mergeCell ref="P53:R53"/>
    <mergeCell ref="D54:H54"/>
    <mergeCell ref="I54:J54"/>
    <mergeCell ref="M54:O54"/>
    <mergeCell ref="P54:R54"/>
    <mergeCell ref="D55:H55"/>
    <mergeCell ref="I55:J55"/>
    <mergeCell ref="M55:O55"/>
    <mergeCell ref="P55:R55"/>
    <mergeCell ref="D56:H56"/>
    <mergeCell ref="I56:J56"/>
    <mergeCell ref="M56:O56"/>
    <mergeCell ref="P56:R56"/>
    <mergeCell ref="D57:H57"/>
    <mergeCell ref="I57:J57"/>
    <mergeCell ref="M57:O57"/>
    <mergeCell ref="P57:R57"/>
    <mergeCell ref="D58:H58"/>
    <mergeCell ref="I58:J58"/>
    <mergeCell ref="M58:O58"/>
    <mergeCell ref="P58:R58"/>
    <mergeCell ref="D59:H59"/>
    <mergeCell ref="I59:J59"/>
    <mergeCell ref="M59:O59"/>
    <mergeCell ref="P59:R59"/>
    <mergeCell ref="D60:H60"/>
    <mergeCell ref="I60:J60"/>
    <mergeCell ref="M60:O60"/>
    <mergeCell ref="P60:R60"/>
    <mergeCell ref="D61:H61"/>
    <mergeCell ref="I61:J61"/>
    <mergeCell ref="M61:O61"/>
    <mergeCell ref="P61:R61"/>
    <mergeCell ref="D62:H62"/>
    <mergeCell ref="I62:J62"/>
    <mergeCell ref="M62:O62"/>
    <mergeCell ref="P62:R62"/>
    <mergeCell ref="P66:R66"/>
    <mergeCell ref="D63:H63"/>
    <mergeCell ref="I63:J63"/>
    <mergeCell ref="M63:O63"/>
    <mergeCell ref="P63:R63"/>
    <mergeCell ref="D64:H64"/>
    <mergeCell ref="I64:J64"/>
    <mergeCell ref="M64:O64"/>
    <mergeCell ref="P64:R64"/>
    <mergeCell ref="I68:J68"/>
    <mergeCell ref="M68:O68"/>
    <mergeCell ref="P68:R68"/>
    <mergeCell ref="D65:H65"/>
    <mergeCell ref="I65:J65"/>
    <mergeCell ref="M65:O65"/>
    <mergeCell ref="P65:R65"/>
    <mergeCell ref="D66:H66"/>
    <mergeCell ref="I66:J66"/>
    <mergeCell ref="M66:O66"/>
    <mergeCell ref="P69:R69"/>
    <mergeCell ref="D70:H70"/>
    <mergeCell ref="I70:J70"/>
    <mergeCell ref="M70:O70"/>
    <mergeCell ref="P70:R70"/>
    <mergeCell ref="D67:H67"/>
    <mergeCell ref="I67:J67"/>
    <mergeCell ref="M67:O67"/>
    <mergeCell ref="P67:R67"/>
    <mergeCell ref="D68:H68"/>
    <mergeCell ref="D71:H71"/>
    <mergeCell ref="I71:J71"/>
    <mergeCell ref="M71:O71"/>
    <mergeCell ref="P71:R71"/>
    <mergeCell ref="B1:F2"/>
    <mergeCell ref="B4:E5"/>
    <mergeCell ref="B6:D6"/>
    <mergeCell ref="D69:H69"/>
    <mergeCell ref="I69:J69"/>
    <mergeCell ref="M69:O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workbookViewId="0">
      <selection activeCell="I46" sqref="I46"/>
    </sheetView>
  </sheetViews>
  <sheetFormatPr defaultRowHeight="12.75" x14ac:dyDescent="0.2"/>
  <cols>
    <col min="10" max="10" width="17.85546875" customWidth="1"/>
    <col min="11" max="11" width="23.140625" customWidth="1"/>
    <col min="12" max="12" width="17.7109375" customWidth="1"/>
    <col min="13" max="13" width="9.140625" customWidth="1"/>
  </cols>
  <sheetData>
    <row r="1" spans="2:19" x14ac:dyDescent="0.2">
      <c r="N1" s="90"/>
      <c r="O1" s="43"/>
      <c r="Q1" s="91"/>
      <c r="R1" s="43"/>
      <c r="S1" s="43"/>
    </row>
    <row r="2" spans="2:19" x14ac:dyDescent="0.2">
      <c r="B2" s="74" t="s">
        <v>0</v>
      </c>
      <c r="C2" s="43"/>
      <c r="D2" s="43"/>
      <c r="E2" s="43"/>
      <c r="F2" s="43"/>
      <c r="N2" s="43"/>
      <c r="O2" s="43"/>
      <c r="Q2" s="43"/>
      <c r="R2" s="43"/>
      <c r="S2" s="43"/>
    </row>
    <row r="3" spans="2:19" x14ac:dyDescent="0.2">
      <c r="B3" s="43"/>
      <c r="C3" s="43"/>
      <c r="D3" s="43"/>
      <c r="E3" s="43"/>
      <c r="F3" s="43"/>
    </row>
    <row r="5" spans="2:19" x14ac:dyDescent="0.2">
      <c r="B5" s="74" t="s">
        <v>1</v>
      </c>
      <c r="C5" s="43"/>
      <c r="D5" s="43"/>
      <c r="E5" s="43"/>
      <c r="M5" s="90"/>
      <c r="N5" s="43"/>
      <c r="O5" s="43"/>
      <c r="Q5" s="92"/>
      <c r="R5" s="43"/>
      <c r="S5" s="43"/>
    </row>
    <row r="6" spans="2:19" ht="12.75" customHeight="1" x14ac:dyDescent="0.2">
      <c r="B6" s="43"/>
      <c r="C6" s="43"/>
      <c r="D6" s="43"/>
      <c r="E6" s="43"/>
      <c r="H6" s="23" t="s">
        <v>144</v>
      </c>
      <c r="I6" s="24"/>
      <c r="M6" s="43"/>
      <c r="N6" s="43"/>
      <c r="O6" s="43"/>
      <c r="Q6" s="43"/>
      <c r="R6" s="43"/>
      <c r="S6" s="43"/>
    </row>
    <row r="7" spans="2:19" x14ac:dyDescent="0.2">
      <c r="B7" s="74" t="s">
        <v>2</v>
      </c>
      <c r="C7" s="43"/>
      <c r="D7" s="43"/>
      <c r="H7" s="24"/>
      <c r="I7" s="24"/>
    </row>
    <row r="8" spans="2:19" ht="24" customHeight="1" x14ac:dyDescent="0.2"/>
    <row r="9" spans="2:19" ht="409.6" hidden="1" customHeight="1" x14ac:dyDescent="0.2"/>
    <row r="10" spans="2:19" ht="13.5" thickBot="1" x14ac:dyDescent="0.25">
      <c r="B10" s="17"/>
      <c r="C10" s="17"/>
      <c r="I10" s="51"/>
      <c r="J10" s="43"/>
      <c r="K10" s="18"/>
      <c r="L10" s="18"/>
      <c r="M10" s="51"/>
      <c r="N10" s="43"/>
      <c r="O10" s="43"/>
      <c r="P10" s="51"/>
      <c r="Q10" s="43"/>
      <c r="R10" s="43"/>
    </row>
    <row r="11" spans="2:19" ht="14.25" thickTop="1" thickBot="1" x14ac:dyDescent="0.25">
      <c r="B11" s="19" t="s">
        <v>122</v>
      </c>
      <c r="C11" s="19" t="s">
        <v>123</v>
      </c>
      <c r="D11" s="52" t="s">
        <v>124</v>
      </c>
      <c r="E11" s="53"/>
      <c r="F11" s="53"/>
      <c r="G11" s="53"/>
      <c r="H11" s="53"/>
      <c r="I11" s="54" t="s">
        <v>125</v>
      </c>
      <c r="J11" s="53"/>
      <c r="K11" s="20" t="s">
        <v>145</v>
      </c>
      <c r="L11" s="20" t="s">
        <v>126</v>
      </c>
      <c r="M11" s="54" t="s">
        <v>127</v>
      </c>
      <c r="N11" s="53"/>
      <c r="O11" s="53"/>
      <c r="P11" s="54" t="s">
        <v>128</v>
      </c>
      <c r="Q11" s="53"/>
      <c r="R11" s="53"/>
    </row>
    <row r="12" spans="2:19" ht="13.5" thickTop="1" x14ac:dyDescent="0.2">
      <c r="B12" s="1"/>
      <c r="C12" s="1"/>
      <c r="D12" s="55" t="s">
        <v>129</v>
      </c>
      <c r="E12" s="43"/>
      <c r="F12" s="43"/>
      <c r="G12" s="43"/>
      <c r="H12" s="43"/>
      <c r="I12" s="56">
        <f>I13+I17+I18</f>
        <v>1260049.98</v>
      </c>
      <c r="J12" s="43"/>
      <c r="K12" s="2">
        <f>K13</f>
        <v>1214549.69</v>
      </c>
      <c r="L12" s="2">
        <v>1215559.48</v>
      </c>
      <c r="M12" s="56">
        <v>1214559.48</v>
      </c>
      <c r="N12" s="43"/>
      <c r="O12" s="43"/>
      <c r="P12" s="56">
        <v>1214559.48</v>
      </c>
      <c r="Q12" s="43"/>
      <c r="R12" s="43"/>
    </row>
    <row r="13" spans="2:19" x14ac:dyDescent="0.2">
      <c r="B13" s="21"/>
      <c r="C13" s="21" t="s">
        <v>130</v>
      </c>
      <c r="D13" s="88" t="s">
        <v>131</v>
      </c>
      <c r="E13" s="43"/>
      <c r="F13" s="43"/>
      <c r="G13" s="43"/>
      <c r="H13" s="43"/>
      <c r="I13" s="89">
        <v>1046291.82</v>
      </c>
      <c r="J13" s="43"/>
      <c r="K13" s="22">
        <f>K14+K15+K16+K17</f>
        <v>1214549.69</v>
      </c>
      <c r="L13" s="22">
        <v>1214559.48</v>
      </c>
      <c r="M13" s="89">
        <v>1214559.48</v>
      </c>
      <c r="N13" s="43"/>
      <c r="O13" s="43"/>
      <c r="P13" s="89">
        <v>1214559.48</v>
      </c>
      <c r="Q13" s="43"/>
      <c r="R13" s="43"/>
    </row>
    <row r="14" spans="2:19" x14ac:dyDescent="0.2">
      <c r="B14" s="21"/>
      <c r="C14" s="21" t="s">
        <v>132</v>
      </c>
      <c r="D14" s="88" t="s">
        <v>133</v>
      </c>
      <c r="E14" s="43"/>
      <c r="F14" s="43"/>
      <c r="G14" s="43"/>
      <c r="H14" s="43"/>
      <c r="I14" s="89">
        <v>1007633.26</v>
      </c>
      <c r="J14" s="43"/>
      <c r="K14" s="22">
        <v>1021126.2</v>
      </c>
      <c r="L14" s="22">
        <v>1007633.26</v>
      </c>
      <c r="M14" s="89">
        <v>1007633.26</v>
      </c>
      <c r="N14" s="43"/>
      <c r="O14" s="43"/>
      <c r="P14" s="89">
        <v>1007633.26</v>
      </c>
      <c r="Q14" s="43"/>
      <c r="R14" s="43"/>
    </row>
    <row r="15" spans="2:19" x14ac:dyDescent="0.2">
      <c r="B15" s="21"/>
      <c r="C15" s="21" t="s">
        <v>134</v>
      </c>
      <c r="D15" s="88" t="s">
        <v>135</v>
      </c>
      <c r="E15" s="43"/>
      <c r="F15" s="43"/>
      <c r="G15" s="43"/>
      <c r="H15" s="43"/>
      <c r="I15" s="89">
        <v>13658.56</v>
      </c>
      <c r="J15" s="43"/>
      <c r="K15" s="22">
        <v>31003.759999999998</v>
      </c>
      <c r="L15" s="22">
        <v>13658.56</v>
      </c>
      <c r="M15" s="89">
        <v>13658.56</v>
      </c>
      <c r="N15" s="43"/>
      <c r="O15" s="43"/>
      <c r="P15" s="89">
        <v>13658.56</v>
      </c>
      <c r="Q15" s="43"/>
      <c r="R15" s="43"/>
    </row>
    <row r="16" spans="2:19" x14ac:dyDescent="0.2">
      <c r="B16" s="21"/>
      <c r="C16" s="21" t="s">
        <v>136</v>
      </c>
      <c r="D16" s="88" t="s">
        <v>137</v>
      </c>
      <c r="E16" s="43"/>
      <c r="F16" s="43"/>
      <c r="G16" s="43"/>
      <c r="H16" s="43"/>
      <c r="I16" s="89">
        <v>25000</v>
      </c>
      <c r="J16" s="43"/>
      <c r="K16" s="22">
        <v>23439.73</v>
      </c>
      <c r="L16" s="22">
        <v>25000</v>
      </c>
      <c r="M16" s="89">
        <v>25000</v>
      </c>
      <c r="N16" s="43"/>
      <c r="O16" s="43"/>
      <c r="P16" s="89">
        <v>25000</v>
      </c>
      <c r="Q16" s="43"/>
      <c r="R16" s="43"/>
    </row>
    <row r="17" spans="2:18" x14ac:dyDescent="0.2">
      <c r="B17" s="21"/>
      <c r="C17" s="21" t="s">
        <v>138</v>
      </c>
      <c r="D17" s="88" t="s">
        <v>139</v>
      </c>
      <c r="E17" s="43"/>
      <c r="F17" s="43"/>
      <c r="G17" s="43"/>
      <c r="H17" s="43"/>
      <c r="I17" s="89">
        <v>212758.16</v>
      </c>
      <c r="J17" s="43"/>
      <c r="K17" s="22">
        <v>138980</v>
      </c>
      <c r="L17" s="22">
        <v>168267.66</v>
      </c>
      <c r="M17" s="89">
        <v>168267.66</v>
      </c>
      <c r="N17" s="43"/>
      <c r="O17" s="43"/>
      <c r="P17" s="89">
        <v>168267.66</v>
      </c>
      <c r="Q17" s="43"/>
      <c r="R17" s="43"/>
    </row>
    <row r="18" spans="2:18" x14ac:dyDescent="0.2">
      <c r="B18" s="21"/>
      <c r="C18" s="21" t="s">
        <v>140</v>
      </c>
      <c r="D18" s="88" t="s">
        <v>141</v>
      </c>
      <c r="E18" s="43"/>
      <c r="F18" s="43"/>
      <c r="G18" s="43"/>
      <c r="H18" s="43"/>
      <c r="I18" s="89">
        <v>1000</v>
      </c>
      <c r="J18" s="43"/>
      <c r="K18" s="22">
        <v>0</v>
      </c>
      <c r="L18" s="22">
        <v>1000</v>
      </c>
      <c r="M18" s="89">
        <v>0</v>
      </c>
      <c r="N18" s="43"/>
      <c r="O18" s="43"/>
      <c r="P18" s="89">
        <v>0</v>
      </c>
      <c r="Q18" s="43"/>
      <c r="R18" s="43"/>
    </row>
    <row r="19" spans="2:18" x14ac:dyDescent="0.2">
      <c r="B19" s="21"/>
      <c r="C19" s="21" t="s">
        <v>142</v>
      </c>
      <c r="D19" s="88" t="s">
        <v>143</v>
      </c>
      <c r="E19" s="43"/>
      <c r="F19" s="43"/>
      <c r="G19" s="43"/>
      <c r="H19" s="43"/>
      <c r="I19" s="89">
        <v>1000</v>
      </c>
      <c r="J19" s="43"/>
      <c r="K19" s="22">
        <v>0</v>
      </c>
      <c r="L19" s="22">
        <v>1000</v>
      </c>
      <c r="M19" s="89">
        <v>0</v>
      </c>
      <c r="N19" s="43"/>
      <c r="O19" s="43"/>
      <c r="P19" s="89">
        <v>0</v>
      </c>
      <c r="Q19" s="43"/>
      <c r="R19" s="43"/>
    </row>
    <row r="20" spans="2:18" x14ac:dyDescent="0.2">
      <c r="B20" s="1"/>
      <c r="C20" s="1"/>
      <c r="D20" s="55" t="s">
        <v>94</v>
      </c>
      <c r="E20" s="43"/>
      <c r="F20" s="43"/>
      <c r="G20" s="43"/>
      <c r="H20" s="43"/>
      <c r="I20" s="56">
        <v>1260049.98</v>
      </c>
      <c r="J20" s="43"/>
      <c r="K20" s="2">
        <f>K21+K29</f>
        <v>1199653.5399999998</v>
      </c>
      <c r="L20" s="2">
        <v>1215559.48</v>
      </c>
      <c r="M20" s="56">
        <v>1214559.48</v>
      </c>
      <c r="N20" s="43"/>
      <c r="O20" s="43"/>
      <c r="P20" s="56">
        <v>1214559.48</v>
      </c>
      <c r="Q20" s="43"/>
      <c r="R20" s="43"/>
    </row>
    <row r="21" spans="2:18" x14ac:dyDescent="0.2">
      <c r="B21" s="21"/>
      <c r="C21" s="21" t="s">
        <v>95</v>
      </c>
      <c r="D21" s="88" t="s">
        <v>96</v>
      </c>
      <c r="E21" s="43"/>
      <c r="F21" s="43"/>
      <c r="G21" s="43"/>
      <c r="H21" s="43"/>
      <c r="I21" s="89">
        <v>1238046.3500000001</v>
      </c>
      <c r="J21" s="43"/>
      <c r="K21" s="22">
        <f>K22+K23+K24+K25+K26</f>
        <v>1188911.3499999999</v>
      </c>
      <c r="L21" s="22">
        <v>1195355.8500000001</v>
      </c>
      <c r="M21" s="89">
        <v>1195355.8500000001</v>
      </c>
      <c r="N21" s="43"/>
      <c r="O21" s="43"/>
      <c r="P21" s="89">
        <v>1195355.8500000001</v>
      </c>
      <c r="Q21" s="43"/>
      <c r="R21" s="43"/>
    </row>
    <row r="22" spans="2:18" x14ac:dyDescent="0.2">
      <c r="B22" s="21"/>
      <c r="C22" s="21" t="s">
        <v>103</v>
      </c>
      <c r="D22" s="88" t="s">
        <v>104</v>
      </c>
      <c r="E22" s="43"/>
      <c r="F22" s="43"/>
      <c r="G22" s="43"/>
      <c r="H22" s="43"/>
      <c r="I22" s="89">
        <v>939011.81</v>
      </c>
      <c r="J22" s="43"/>
      <c r="K22" s="22">
        <v>952412.45</v>
      </c>
      <c r="L22" s="22">
        <v>947041.6</v>
      </c>
      <c r="M22" s="89">
        <v>947041.6</v>
      </c>
      <c r="N22" s="43"/>
      <c r="O22" s="43"/>
      <c r="P22" s="89">
        <v>947041.6</v>
      </c>
      <c r="Q22" s="43"/>
      <c r="R22" s="43"/>
    </row>
    <row r="23" spans="2:18" x14ac:dyDescent="0.2">
      <c r="B23" s="21"/>
      <c r="C23" s="21" t="s">
        <v>97</v>
      </c>
      <c r="D23" s="88" t="s">
        <v>98</v>
      </c>
      <c r="E23" s="43"/>
      <c r="F23" s="43"/>
      <c r="G23" s="43"/>
      <c r="H23" s="43"/>
      <c r="I23" s="89">
        <v>251750.28</v>
      </c>
      <c r="J23" s="43"/>
      <c r="K23" s="22">
        <v>190592.74</v>
      </c>
      <c r="L23" s="22">
        <v>201029.99</v>
      </c>
      <c r="M23" s="89">
        <v>200029.99</v>
      </c>
      <c r="N23" s="43"/>
      <c r="O23" s="43"/>
      <c r="P23" s="89">
        <v>200029.99</v>
      </c>
      <c r="Q23" s="43"/>
      <c r="R23" s="43"/>
    </row>
    <row r="24" spans="2:18" x14ac:dyDescent="0.2">
      <c r="B24" s="21"/>
      <c r="C24" s="21" t="s">
        <v>99</v>
      </c>
      <c r="D24" s="88" t="s">
        <v>100</v>
      </c>
      <c r="E24" s="43"/>
      <c r="F24" s="43"/>
      <c r="G24" s="43"/>
      <c r="H24" s="43"/>
      <c r="I24" s="89">
        <v>1700</v>
      </c>
      <c r="J24" s="43"/>
      <c r="K24" s="22">
        <v>1584.9</v>
      </c>
      <c r="L24" s="22">
        <v>1700</v>
      </c>
      <c r="M24" s="89">
        <v>1700</v>
      </c>
      <c r="N24" s="43"/>
      <c r="O24" s="43"/>
      <c r="P24" s="89">
        <v>1700</v>
      </c>
      <c r="Q24" s="43"/>
      <c r="R24" s="43"/>
    </row>
    <row r="25" spans="2:18" x14ac:dyDescent="0.2">
      <c r="B25" s="21"/>
      <c r="C25" s="21" t="s">
        <v>101</v>
      </c>
      <c r="D25" s="88" t="s">
        <v>102</v>
      </c>
      <c r="E25" s="43"/>
      <c r="F25" s="43"/>
      <c r="G25" s="43"/>
      <c r="H25" s="43"/>
      <c r="I25" s="89">
        <v>45000</v>
      </c>
      <c r="J25" s="43"/>
      <c r="K25" s="22">
        <v>43737</v>
      </c>
      <c r="L25" s="22">
        <v>45000</v>
      </c>
      <c r="M25" s="89">
        <v>45000</v>
      </c>
      <c r="N25" s="43"/>
      <c r="O25" s="43"/>
      <c r="P25" s="89">
        <v>45000</v>
      </c>
      <c r="Q25" s="43"/>
      <c r="R25" s="43"/>
    </row>
    <row r="26" spans="2:18" x14ac:dyDescent="0.2">
      <c r="B26" s="21"/>
      <c r="C26" s="21" t="s">
        <v>109</v>
      </c>
      <c r="D26" s="88" t="s">
        <v>110</v>
      </c>
      <c r="E26" s="43"/>
      <c r="F26" s="43"/>
      <c r="G26" s="43"/>
      <c r="H26" s="43"/>
      <c r="I26" s="89">
        <v>584.26</v>
      </c>
      <c r="J26" s="43"/>
      <c r="K26" s="22">
        <v>584.26</v>
      </c>
      <c r="L26" s="22">
        <v>584.26</v>
      </c>
      <c r="M26" s="89">
        <v>584.26</v>
      </c>
      <c r="N26" s="43"/>
      <c r="O26" s="43"/>
      <c r="P26" s="89">
        <v>584.26</v>
      </c>
      <c r="Q26" s="43"/>
      <c r="R26" s="43"/>
    </row>
    <row r="27" spans="2:18" x14ac:dyDescent="0.2">
      <c r="B27" s="21"/>
      <c r="C27" s="21" t="s">
        <v>105</v>
      </c>
      <c r="D27" s="88" t="s">
        <v>106</v>
      </c>
      <c r="E27" s="43"/>
      <c r="F27" s="43"/>
      <c r="G27" s="43"/>
      <c r="H27" s="43"/>
      <c r="I27" s="89">
        <v>22003.63</v>
      </c>
      <c r="J27" s="43"/>
      <c r="K27" s="22"/>
      <c r="L27" s="22">
        <v>20203.63</v>
      </c>
      <c r="M27" s="89">
        <v>20203.63</v>
      </c>
      <c r="N27" s="43"/>
      <c r="O27" s="43"/>
      <c r="P27" s="89">
        <v>20203.63</v>
      </c>
      <c r="Q27" s="43"/>
      <c r="R27" s="43"/>
    </row>
    <row r="28" spans="2:18" x14ac:dyDescent="0.2">
      <c r="B28" s="21"/>
      <c r="C28" s="21" t="s">
        <v>111</v>
      </c>
      <c r="D28" s="88" t="s">
        <v>112</v>
      </c>
      <c r="E28" s="43"/>
      <c r="F28" s="43"/>
      <c r="G28" s="43"/>
      <c r="H28" s="43"/>
      <c r="I28" s="89">
        <v>0</v>
      </c>
      <c r="J28" s="43"/>
      <c r="K28" s="22">
        <v>0</v>
      </c>
      <c r="L28" s="22">
        <v>0</v>
      </c>
      <c r="M28" s="89">
        <v>0</v>
      </c>
      <c r="N28" s="43"/>
      <c r="O28" s="43"/>
      <c r="P28" s="89">
        <v>0</v>
      </c>
      <c r="Q28" s="43"/>
      <c r="R28" s="43"/>
    </row>
    <row r="29" spans="2:18" x14ac:dyDescent="0.2">
      <c r="B29" s="21"/>
      <c r="C29" s="21" t="s">
        <v>107</v>
      </c>
      <c r="D29" s="88" t="s">
        <v>108</v>
      </c>
      <c r="E29" s="43"/>
      <c r="F29" s="43"/>
      <c r="G29" s="43"/>
      <c r="H29" s="43"/>
      <c r="I29" s="89">
        <v>22003.63</v>
      </c>
      <c r="J29" s="43"/>
      <c r="K29" s="22">
        <v>10742.19</v>
      </c>
      <c r="L29" s="22">
        <v>20203.63</v>
      </c>
      <c r="M29" s="89">
        <v>20203.63</v>
      </c>
      <c r="N29" s="43"/>
      <c r="O29" s="43"/>
      <c r="P29" s="89">
        <v>20203.63</v>
      </c>
      <c r="Q29" s="43"/>
      <c r="R29" s="43"/>
    </row>
    <row r="30" spans="2:18" x14ac:dyDescent="0.2">
      <c r="B30" s="21"/>
      <c r="C30" s="21" t="s">
        <v>170</v>
      </c>
      <c r="D30" s="88" t="s">
        <v>171</v>
      </c>
      <c r="E30" s="43"/>
      <c r="F30" s="43"/>
      <c r="G30" s="43"/>
      <c r="H30" s="43"/>
      <c r="I30" s="89">
        <v>0</v>
      </c>
      <c r="J30" s="43"/>
      <c r="K30" s="22">
        <v>0</v>
      </c>
      <c r="L30" s="22">
        <v>0</v>
      </c>
      <c r="M30" s="89">
        <v>0</v>
      </c>
      <c r="N30" s="43"/>
      <c r="O30" s="43"/>
      <c r="P30" s="89">
        <v>0</v>
      </c>
      <c r="Q30" s="43"/>
      <c r="R30" s="43"/>
    </row>
    <row r="31" spans="2:18" ht="409.6" hidden="1" customHeight="1" x14ac:dyDescent="0.2"/>
    <row r="32" spans="2:18" ht="9.75" customHeight="1" x14ac:dyDescent="0.2"/>
  </sheetData>
  <mergeCells count="90">
    <mergeCell ref="N1:O2"/>
    <mergeCell ref="Q1:S2"/>
    <mergeCell ref="B2:F3"/>
    <mergeCell ref="B5:E6"/>
    <mergeCell ref="M5:O6"/>
    <mergeCell ref="Q5:S6"/>
    <mergeCell ref="D25:H25"/>
    <mergeCell ref="I25:J25"/>
    <mergeCell ref="D26:H26"/>
    <mergeCell ref="I26:J26"/>
    <mergeCell ref="M25:O25"/>
    <mergeCell ref="P25:R25"/>
    <mergeCell ref="M26:O26"/>
    <mergeCell ref="P26:R26"/>
    <mergeCell ref="D23:H23"/>
    <mergeCell ref="I23:J23"/>
    <mergeCell ref="D24:H24"/>
    <mergeCell ref="I24:J24"/>
    <mergeCell ref="M24:O24"/>
    <mergeCell ref="P24:R24"/>
    <mergeCell ref="D20:H20"/>
    <mergeCell ref="I20:J20"/>
    <mergeCell ref="D21:H21"/>
    <mergeCell ref="I21:J21"/>
    <mergeCell ref="D22:H22"/>
    <mergeCell ref="I22:J22"/>
    <mergeCell ref="D18:H18"/>
    <mergeCell ref="I18:J18"/>
    <mergeCell ref="M17:O17"/>
    <mergeCell ref="P17:R17"/>
    <mergeCell ref="D19:H19"/>
    <mergeCell ref="I19:J19"/>
    <mergeCell ref="D15:H15"/>
    <mergeCell ref="I15:J15"/>
    <mergeCell ref="D16:H16"/>
    <mergeCell ref="I16:J16"/>
    <mergeCell ref="D17:H17"/>
    <mergeCell ref="I17:J17"/>
    <mergeCell ref="D13:H13"/>
    <mergeCell ref="I13:J13"/>
    <mergeCell ref="D14:H14"/>
    <mergeCell ref="I14:J14"/>
    <mergeCell ref="M13:O13"/>
    <mergeCell ref="P13:R13"/>
    <mergeCell ref="B7:D7"/>
    <mergeCell ref="I11:J11"/>
    <mergeCell ref="D12:H12"/>
    <mergeCell ref="I12:J12"/>
    <mergeCell ref="M12:O12"/>
    <mergeCell ref="P12:R12"/>
    <mergeCell ref="I10:J10"/>
    <mergeCell ref="M10:O10"/>
    <mergeCell ref="P10:R10"/>
    <mergeCell ref="D11:H11"/>
    <mergeCell ref="M11:O11"/>
    <mergeCell ref="P11:R11"/>
    <mergeCell ref="M14:O14"/>
    <mergeCell ref="P14:R14"/>
    <mergeCell ref="M15:O15"/>
    <mergeCell ref="P15:R15"/>
    <mergeCell ref="M16:O16"/>
    <mergeCell ref="P16:R16"/>
    <mergeCell ref="M18:O18"/>
    <mergeCell ref="P18:R18"/>
    <mergeCell ref="M19:O19"/>
    <mergeCell ref="P19:R19"/>
    <mergeCell ref="M20:O20"/>
    <mergeCell ref="P20:R20"/>
    <mergeCell ref="M22:O22"/>
    <mergeCell ref="P22:R22"/>
    <mergeCell ref="M23:O23"/>
    <mergeCell ref="P23:R23"/>
    <mergeCell ref="M21:O21"/>
    <mergeCell ref="P21:R21"/>
    <mergeCell ref="D27:H27"/>
    <mergeCell ref="M27:O27"/>
    <mergeCell ref="P27:R27"/>
    <mergeCell ref="M28:O28"/>
    <mergeCell ref="P28:R28"/>
    <mergeCell ref="I27:J27"/>
    <mergeCell ref="D28:H28"/>
    <mergeCell ref="I28:J28"/>
    <mergeCell ref="D29:H29"/>
    <mergeCell ref="I29:J29"/>
    <mergeCell ref="M29:O29"/>
    <mergeCell ref="P29:R29"/>
    <mergeCell ref="D30:H30"/>
    <mergeCell ref="I30:J30"/>
    <mergeCell ref="M30:O30"/>
    <mergeCell ref="P30:R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6"/>
  <sheetViews>
    <sheetView workbookViewId="0">
      <selection activeCell="V13" sqref="V13"/>
    </sheetView>
  </sheetViews>
  <sheetFormatPr defaultRowHeight="12.75" x14ac:dyDescent="0.2"/>
  <cols>
    <col min="11" max="11" width="14" customWidth="1"/>
    <col min="12" max="12" width="13.42578125" customWidth="1"/>
    <col min="13" max="13" width="9.140625" hidden="1" customWidth="1"/>
    <col min="15" max="15" width="6" customWidth="1"/>
    <col min="16" max="16" width="9.140625" hidden="1" customWidth="1"/>
  </cols>
  <sheetData>
    <row r="1" spans="2:18" x14ac:dyDescent="0.2">
      <c r="B1" s="74" t="s">
        <v>0</v>
      </c>
      <c r="C1" s="43"/>
      <c r="D1" s="43"/>
      <c r="E1" s="43"/>
      <c r="F1" s="43"/>
    </row>
    <row r="2" spans="2:18" x14ac:dyDescent="0.2">
      <c r="B2" s="43"/>
      <c r="C2" s="43"/>
      <c r="D2" s="43"/>
      <c r="E2" s="43"/>
      <c r="F2" s="43"/>
    </row>
    <row r="4" spans="2:18" x14ac:dyDescent="0.2">
      <c r="B4" s="74" t="s">
        <v>1</v>
      </c>
      <c r="C4" s="43"/>
      <c r="D4" s="43"/>
      <c r="E4" s="43"/>
    </row>
    <row r="5" spans="2:18" x14ac:dyDescent="0.2">
      <c r="B5" s="43"/>
      <c r="C5" s="43"/>
      <c r="D5" s="43"/>
      <c r="E5" s="43"/>
      <c r="H5" s="75" t="s">
        <v>167</v>
      </c>
      <c r="I5" s="43"/>
    </row>
    <row r="6" spans="2:18" ht="12.75" customHeight="1" x14ac:dyDescent="0.2">
      <c r="B6" s="74" t="s">
        <v>2</v>
      </c>
      <c r="C6" s="43"/>
      <c r="D6" s="43"/>
      <c r="H6" s="43"/>
      <c r="I6" s="43"/>
    </row>
    <row r="9" spans="2:18" ht="13.5" thickBot="1" x14ac:dyDescent="0.25">
      <c r="B9" s="17"/>
      <c r="C9" s="17"/>
      <c r="I9" s="51"/>
      <c r="J9" s="43"/>
      <c r="K9" s="18"/>
      <c r="L9" s="18"/>
      <c r="M9" s="51"/>
      <c r="N9" s="43"/>
      <c r="O9" s="43"/>
      <c r="P9" s="51"/>
      <c r="Q9" s="43"/>
      <c r="R9" s="43"/>
    </row>
    <row r="10" spans="2:18" ht="24" thickTop="1" thickBot="1" x14ac:dyDescent="0.25">
      <c r="B10" s="19" t="s">
        <v>122</v>
      </c>
      <c r="C10" s="19" t="s">
        <v>123</v>
      </c>
      <c r="D10" s="52" t="s">
        <v>124</v>
      </c>
      <c r="E10" s="53"/>
      <c r="F10" s="53"/>
      <c r="G10" s="53"/>
      <c r="H10" s="53"/>
      <c r="I10" s="54" t="s">
        <v>125</v>
      </c>
      <c r="J10" s="53"/>
      <c r="K10" s="20" t="s">
        <v>145</v>
      </c>
      <c r="L10" s="20" t="s">
        <v>126</v>
      </c>
      <c r="M10" s="54" t="s">
        <v>127</v>
      </c>
      <c r="N10" s="53"/>
      <c r="O10" s="53"/>
      <c r="P10" s="54" t="s">
        <v>128</v>
      </c>
      <c r="Q10" s="53"/>
      <c r="R10" s="53"/>
    </row>
    <row r="11" spans="2:18" ht="13.5" thickTop="1" x14ac:dyDescent="0.2">
      <c r="B11" s="1"/>
      <c r="C11" s="1"/>
      <c r="D11" s="55" t="s">
        <v>129</v>
      </c>
      <c r="E11" s="43"/>
      <c r="F11" s="43"/>
      <c r="G11" s="43"/>
      <c r="H11" s="43"/>
      <c r="I11" s="56">
        <v>1047291.82</v>
      </c>
      <c r="J11" s="43"/>
      <c r="K11" s="2">
        <f>K12</f>
        <v>1214549.69</v>
      </c>
      <c r="L11" s="2">
        <v>1215559.48</v>
      </c>
      <c r="M11" s="56">
        <v>1214559.48</v>
      </c>
      <c r="N11" s="43"/>
      <c r="O11" s="43"/>
      <c r="P11" s="56">
        <v>1214559.48</v>
      </c>
      <c r="Q11" s="43"/>
      <c r="R11" s="43"/>
    </row>
    <row r="12" spans="2:18" x14ac:dyDescent="0.2">
      <c r="B12" s="21"/>
      <c r="C12" s="21" t="s">
        <v>130</v>
      </c>
      <c r="D12" s="88" t="s">
        <v>131</v>
      </c>
      <c r="E12" s="43"/>
      <c r="F12" s="43"/>
      <c r="G12" s="43"/>
      <c r="H12" s="43"/>
      <c r="I12" s="89">
        <v>1046291.82</v>
      </c>
      <c r="J12" s="43"/>
      <c r="K12" s="22">
        <v>1214549.69</v>
      </c>
      <c r="L12" s="22">
        <v>1214559.48</v>
      </c>
      <c r="M12" s="89">
        <v>1214559.48</v>
      </c>
      <c r="N12" s="43"/>
      <c r="O12" s="43"/>
      <c r="P12" s="89">
        <v>1214559.48</v>
      </c>
      <c r="Q12" s="43"/>
      <c r="R12" s="43"/>
    </row>
    <row r="13" spans="2:18" x14ac:dyDescent="0.2">
      <c r="B13" s="21"/>
      <c r="C13" s="21" t="s">
        <v>140</v>
      </c>
      <c r="D13" s="88" t="s">
        <v>141</v>
      </c>
      <c r="E13" s="43"/>
      <c r="F13" s="43"/>
      <c r="G13" s="43"/>
      <c r="H13" s="43"/>
      <c r="I13" s="89">
        <v>1000</v>
      </c>
      <c r="J13" s="43"/>
      <c r="K13" s="22">
        <v>0</v>
      </c>
      <c r="L13" s="22">
        <v>1000</v>
      </c>
      <c r="M13" s="89">
        <v>1000</v>
      </c>
      <c r="N13" s="43"/>
      <c r="O13" s="43"/>
      <c r="P13" s="89">
        <v>1000</v>
      </c>
      <c r="Q13" s="43"/>
      <c r="R13" s="43"/>
    </row>
    <row r="14" spans="2:18" x14ac:dyDescent="0.2">
      <c r="B14" s="1"/>
      <c r="C14" s="1"/>
      <c r="D14" s="55" t="s">
        <v>94</v>
      </c>
      <c r="E14" s="43"/>
      <c r="F14" s="43"/>
      <c r="G14" s="43"/>
      <c r="H14" s="43"/>
      <c r="I14" s="56">
        <v>1260049.98</v>
      </c>
      <c r="J14" s="43"/>
      <c r="K14" s="2">
        <f>K15+K16</f>
        <v>1199653.54</v>
      </c>
      <c r="L14" s="2">
        <v>1215559.48</v>
      </c>
      <c r="M14" s="56">
        <v>1214559.48</v>
      </c>
      <c r="N14" s="43"/>
      <c r="O14" s="43"/>
      <c r="P14" s="56">
        <v>1214559.48</v>
      </c>
      <c r="Q14" s="43"/>
      <c r="R14" s="43"/>
    </row>
    <row r="15" spans="2:18" x14ac:dyDescent="0.2">
      <c r="B15" s="21"/>
      <c r="C15" s="21" t="s">
        <v>95</v>
      </c>
      <c r="D15" s="88" t="s">
        <v>96</v>
      </c>
      <c r="E15" s="43"/>
      <c r="F15" s="43"/>
      <c r="G15" s="43"/>
      <c r="H15" s="43"/>
      <c r="I15" s="89">
        <v>1238046.3500000001</v>
      </c>
      <c r="J15" s="43"/>
      <c r="K15" s="22">
        <v>1188911.3500000001</v>
      </c>
      <c r="L15" s="22">
        <v>1195355.8500000001</v>
      </c>
      <c r="M15" s="89">
        <v>1194355.8500000001</v>
      </c>
      <c r="N15" s="43"/>
      <c r="O15" s="43"/>
      <c r="P15" s="89">
        <v>1194355.8500000001</v>
      </c>
      <c r="Q15" s="43"/>
      <c r="R15" s="43"/>
    </row>
    <row r="16" spans="2:18" x14ac:dyDescent="0.2">
      <c r="B16" s="21"/>
      <c r="C16" s="21" t="s">
        <v>105</v>
      </c>
      <c r="D16" s="88" t="s">
        <v>106</v>
      </c>
      <c r="E16" s="43"/>
      <c r="F16" s="43"/>
      <c r="G16" s="43"/>
      <c r="H16" s="43"/>
      <c r="I16" s="89">
        <v>22003.63</v>
      </c>
      <c r="J16" s="43"/>
      <c r="K16" s="22">
        <v>10742.19</v>
      </c>
      <c r="L16" s="22">
        <v>20203.63</v>
      </c>
      <c r="M16" s="89">
        <v>20203.63</v>
      </c>
      <c r="N16" s="43"/>
      <c r="O16" s="43"/>
      <c r="P16" s="89">
        <v>20203.63</v>
      </c>
      <c r="Q16" s="43"/>
      <c r="R16" s="43"/>
    </row>
  </sheetData>
  <mergeCells count="35">
    <mergeCell ref="M12:O12"/>
    <mergeCell ref="P12:R12"/>
    <mergeCell ref="D11:H11"/>
    <mergeCell ref="I11:J11"/>
    <mergeCell ref="M11:O11"/>
    <mergeCell ref="P11:R11"/>
    <mergeCell ref="B1:F2"/>
    <mergeCell ref="B4:E5"/>
    <mergeCell ref="H5:I6"/>
    <mergeCell ref="B6:D6"/>
    <mergeCell ref="D13:H13"/>
    <mergeCell ref="I13:J13"/>
    <mergeCell ref="D12:H12"/>
    <mergeCell ref="I12:J12"/>
    <mergeCell ref="I9:J9"/>
    <mergeCell ref="D16:H16"/>
    <mergeCell ref="I16:J16"/>
    <mergeCell ref="M16:O16"/>
    <mergeCell ref="P16:R16"/>
    <mergeCell ref="D14:H14"/>
    <mergeCell ref="I14:J14"/>
    <mergeCell ref="D15:H15"/>
    <mergeCell ref="I15:J15"/>
    <mergeCell ref="M9:O9"/>
    <mergeCell ref="P9:R9"/>
    <mergeCell ref="D10:H10"/>
    <mergeCell ref="I10:J10"/>
    <mergeCell ref="M10:O10"/>
    <mergeCell ref="P10:R10"/>
    <mergeCell ref="M13:O13"/>
    <mergeCell ref="P13:R13"/>
    <mergeCell ref="M14:O14"/>
    <mergeCell ref="P14:R14"/>
    <mergeCell ref="M15:O15"/>
    <mergeCell ref="P15:R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POSEBNI DIO</vt:lpstr>
      <vt:lpstr>PREMA FUNKCIJSKOJ KLASIFIKACIJ</vt:lpstr>
      <vt:lpstr>PREMA IZVORIMA FINANCIRANJA</vt:lpstr>
      <vt:lpstr>PREMA EKONOMSKOJ KLASIFIKACIJI</vt:lpstr>
      <vt:lpstr>SAŽETAK</vt:lpstr>
      <vt:lpstr>'POSEBNI DIO'!Ispis_naslova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2024-10-22T08:53:00Z</dcterms:created>
  <dcterms:modified xsi:type="dcterms:W3CDTF">2025-02-04T08:02:57Z</dcterms:modified>
</cp:coreProperties>
</file>